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780" windowHeight="10230" activeTab="0"/>
  </bookViews>
  <sheets>
    <sheet name="List1" sheetId="1" r:id="rId1"/>
    <sheet name="List2" sheetId="2" r:id="rId2"/>
  </sheets>
  <definedNames>
    <definedName name="Excel_BuiltIn__FilterDatabase_1">'List1'!$A$1:$H$192</definedName>
    <definedName name="_xlnm.Print_Titles" localSheetId="0">'List1'!$8:$9</definedName>
    <definedName name="_xlnm.Print_Area" localSheetId="0">'List1'!$A$1:$H$192</definedName>
    <definedName name="Text13" localSheetId="0">'List1'!#REF!</definedName>
    <definedName name="Tot_inv">'List1'!#REF!</definedName>
    <definedName name="Tot_neinv">'List1'!#REF!</definedName>
  </definedNames>
  <calcPr fullCalcOnLoad="1"/>
</workbook>
</file>

<file path=xl/sharedStrings.xml><?xml version="1.0" encoding="utf-8"?>
<sst xmlns="http://schemas.openxmlformats.org/spreadsheetml/2006/main" count="693" uniqueCount="364">
  <si>
    <t>228 49 491</t>
  </si>
  <si>
    <t>265 28 843</t>
  </si>
  <si>
    <t>708 37 791</t>
  </si>
  <si>
    <t>Právnické subjekty:</t>
  </si>
  <si>
    <t>Dobrovolníci v nemocnici - DC Lékořice v Thomayerově nemocnici</t>
  </si>
  <si>
    <t>000 64 190</t>
  </si>
  <si>
    <t>272 83 933</t>
  </si>
  <si>
    <t>272 56 537</t>
  </si>
  <si>
    <t>601 96 815</t>
  </si>
  <si>
    <t>Krajská nemocnice Liberec, a.s., Husova 10, 460 63  Liberec</t>
  </si>
  <si>
    <t>Krajská nemocnice Liberec, a.s., Husova 10, 460 63 Liberec</t>
  </si>
  <si>
    <t>Dobrovolnická činnost pro seniory, osoby se zdravotním postižením a pacienty v nemocnici</t>
  </si>
  <si>
    <t>Vysoké školy:</t>
  </si>
  <si>
    <t>Obecně prospěšné společnosti:</t>
  </si>
  <si>
    <t>SOUČET CELKEM:</t>
  </si>
  <si>
    <t>poř. číslo</t>
  </si>
  <si>
    <t>okruh</t>
  </si>
  <si>
    <t>Předkladatel projektu</t>
  </si>
  <si>
    <t>Název projektu</t>
  </si>
  <si>
    <t>IČ:</t>
  </si>
  <si>
    <t>266 11 716</t>
  </si>
  <si>
    <t>Neinvestiční
prostředky</t>
  </si>
  <si>
    <t>000 64 203</t>
  </si>
  <si>
    <t>Rehabilitační centrum kochleárních implantací u dětí</t>
  </si>
  <si>
    <t>000 64 173</t>
  </si>
  <si>
    <t>002 09 805</t>
  </si>
  <si>
    <t>Masarykův onkologický ústav, Žlutý kopec 7, 656 53  Brno</t>
  </si>
  <si>
    <t>000 64 165</t>
  </si>
  <si>
    <t>3.</t>
  </si>
  <si>
    <t>MEZISOUČET :</t>
  </si>
  <si>
    <t>265 99 481</t>
  </si>
  <si>
    <t>270 52 141</t>
  </si>
  <si>
    <t>VFN , U Nemocnice 2, 128 08  Praha 2, Geriatrická klinika</t>
  </si>
  <si>
    <t>VFN , U Nemocnice 2, 128 08  Praha 2, Klinika rehabilitačního lékařství</t>
  </si>
  <si>
    <t>604 45 874</t>
  </si>
  <si>
    <t>Ondřej, sdružení na pomoc duševně nemocných, Klánova 300/62, 147 00  Praha 4</t>
  </si>
  <si>
    <t>Edukační kurz pro rodinné příslušníky, kterým onemocněl blízký člověk psychózou</t>
  </si>
  <si>
    <t>266 23 064</t>
  </si>
  <si>
    <t>266 66 952</t>
  </si>
  <si>
    <t>266 22 335</t>
  </si>
  <si>
    <t>004 08 298</t>
  </si>
  <si>
    <t>184 34 673</t>
  </si>
  <si>
    <t>708 53 517</t>
  </si>
  <si>
    <t>Rozvoj dobrovolnického centra - dobrovolnická činnost canisterapeutických týmů</t>
  </si>
  <si>
    <t>Pokračování provozu Poradny pro celiaky</t>
  </si>
  <si>
    <t>004 99 412</t>
  </si>
  <si>
    <t>Občanské sdružení Kolumbus, Keplerova 712/32, 400 07  Ústí nad Labem</t>
  </si>
  <si>
    <t>654 68 562</t>
  </si>
  <si>
    <t xml:space="preserve">Dobrovolníci v nemocnicích </t>
  </si>
  <si>
    <t xml:space="preserve">Psychiatrická buňka -  podpora pacientů s psychickou poruchou před a po ukončení hospitalizace v psychiatrických léčebnách, v jejich domácím prostředí a v komunitě  </t>
  </si>
  <si>
    <t>227 24 770</t>
  </si>
  <si>
    <t>Pes kamarád (dobrovolnický program na principu canisterapie)</t>
  </si>
  <si>
    <t>270 02 110</t>
  </si>
  <si>
    <t>265 48 127</t>
  </si>
  <si>
    <t>265 99 015</t>
  </si>
  <si>
    <t xml:space="preserve">Slezská diakonie, Na Nivách 259/7, 737 01  Český Těšín </t>
  </si>
  <si>
    <t>186 23 433</t>
  </si>
  <si>
    <t>1.</t>
  </si>
  <si>
    <t>004 73 146</t>
  </si>
  <si>
    <t>266 36 654</t>
  </si>
  <si>
    <t>Dobrovolníci v Masarykově nemocnici Rakovník</t>
  </si>
  <si>
    <t>492 77 928</t>
  </si>
  <si>
    <t>265 15 598</t>
  </si>
  <si>
    <t>Církevní organizace:</t>
  </si>
  <si>
    <t>449 90 260</t>
  </si>
  <si>
    <t>486 23 814</t>
  </si>
  <si>
    <t>000 23 698</t>
  </si>
  <si>
    <t>Oblastní charita Červený Kostelec, 5. května 1170, 549 41, Červený Kostelec</t>
  </si>
  <si>
    <t>005 71 709</t>
  </si>
  <si>
    <t>266 37 260</t>
  </si>
  <si>
    <t>Fyzické osoby:</t>
  </si>
  <si>
    <t>Masarykův onkologický ústav, Žlutý kopec 543/7, 656 53  Brno</t>
  </si>
  <si>
    <t>2.</t>
  </si>
  <si>
    <t>613 88 122</t>
  </si>
  <si>
    <t>Diecézní charita Brno, Tř. Kpt. Jaroše 1928/9, 602 00  Brno</t>
  </si>
  <si>
    <t>265 94 544</t>
  </si>
  <si>
    <t>Podpora zlepšení podmínek využitelnosti zdravotní péče osobami se smyslovým zdravotním postižením a osobami s vážným omezením hybnosti - pomoc při zajišťování a servisu kompenzačních pomůcek a jejich půjčování.</t>
  </si>
  <si>
    <t>684 05 430</t>
  </si>
  <si>
    <t>269 97 932</t>
  </si>
  <si>
    <t>702 25 842</t>
  </si>
  <si>
    <t>248 05 807</t>
  </si>
  <si>
    <t>LRS Chvaly, o.p.s., Stoliňská 920/41, 193 00  Praha 20</t>
  </si>
  <si>
    <t>228 72 159</t>
  </si>
  <si>
    <t>001 59 816</t>
  </si>
  <si>
    <t>Fakultní nemocnice u sv. Anny v Brně, Pekařská 664/53, 656 91  Brno</t>
  </si>
  <si>
    <t>600 76 658</t>
  </si>
  <si>
    <t>Jihočeská univerzita v Českých Budějovicích, Zdravotně sociální fakulta, Branišovská 1456/31a, 370 05  České Budějovice</t>
  </si>
  <si>
    <t>Dobrovolnický program v Nemocnici České Budějovice, a. s.</t>
  </si>
  <si>
    <t>Centra Amelie jako nástroj komplexní pomoci onkologicky nemocným a jejich blízkým</t>
  </si>
  <si>
    <t>008 44 004</t>
  </si>
  <si>
    <t>Psychiatrická nemocnice v Opavě,  Olomoucká 305/88, 746 01  Opava</t>
  </si>
  <si>
    <t>VFN , U Nemocnice 2, 128 08  Praha 2, Urologická klinika</t>
  </si>
  <si>
    <t>607 15 481</t>
  </si>
  <si>
    <t>Columna centrum s.r.o., Dřevařská 992/18a, 602 00  Brno</t>
  </si>
  <si>
    <t>Dobrovolnický program FNKV jako důležitý nástroj psychosociální podpory hospitalizovných pacientů</t>
  </si>
  <si>
    <t>652 69 705</t>
  </si>
  <si>
    <t xml:space="preserve">Fakultní nemocnice Královské Vinohrady, Šrobárova 50, 100 34  Praha 10, </t>
  </si>
  <si>
    <t>Pro zdraví i pro radost - dobrovolnictví ve VFN</t>
  </si>
  <si>
    <t>Dejme práci svému srdci - dobrovolníci v IKEM</t>
  </si>
  <si>
    <t>Centrum pro zdravotně postižené a seniory Středočeského kraje, o.p.s., Hřebečská 2680, 272 02  Kladno</t>
  </si>
  <si>
    <t>Podpora zdravotnického personálu při práci s nevidomými osobami</t>
  </si>
  <si>
    <t>Senioři v pohybu</t>
  </si>
  <si>
    <t>REHAFIT, o.p.s., Generála Janouška 902/17, 198 00  Praha 9</t>
  </si>
  <si>
    <t>Tichý svět, o.p.s. (dříve APPN),Staňkovská 378, 198 00  Praha 9</t>
  </si>
  <si>
    <t>Dobrovolnické centrum Kladno, z.s.,  Cyrila Boudy 1444, 272 01  Kladno</t>
  </si>
  <si>
    <t>Dětský úsměv (dobrovolnický program v Dětském centru Kladno a jeho pobočce na Stochově)</t>
  </si>
  <si>
    <t>008 43 954</t>
  </si>
  <si>
    <t>Psychiatrická léčebna Šternberk, Olomoucká 173/1848, 785 01  Šternberk</t>
  </si>
  <si>
    <t>Thomayerova nemocnice, Vídeňská 800, 140 59  Praha 4</t>
  </si>
  <si>
    <t>Ústav pro péči o matku a dítě, Podolské nábřeží 157, 147 00  Praha 4 - Podolí</t>
  </si>
  <si>
    <t>Mapování potřeb a odstraňování barier pro osoby s duševním onemocněním - vytváření rovných příležitostí</t>
  </si>
  <si>
    <t>VFN , U Nemocnice 2, 128 08  Praha 2, II. Interní klinika</t>
  </si>
  <si>
    <t>495 43 547</t>
  </si>
  <si>
    <t>Oblastní charita Kutná Hora, Havířská 403/3, 28 401  Kutná Hora</t>
  </si>
  <si>
    <t xml:space="preserve">Fakultní nemocnice v Motole, V Úvalu 84, 150 06 Praha 5 </t>
  </si>
  <si>
    <t>006 74 443</t>
  </si>
  <si>
    <t>TŘI, o.p.s., Sokolská 584, 257 22  Čerčany</t>
  </si>
  <si>
    <t>Cvičím s pomocí a cítím se lépe</t>
  </si>
  <si>
    <t>Spolky:</t>
  </si>
  <si>
    <t>Rehabilitační cvičení a plavání pro děti s poruchami autistického spektra</t>
  </si>
  <si>
    <t xml:space="preserve">Liga vozíčkářů, Bzenecká 4226/23, 628 00, Brno </t>
  </si>
  <si>
    <t>696 52 180</t>
  </si>
  <si>
    <t>Dobrovolníci v Psychiatrické nemocnici v Kroměříži</t>
  </si>
  <si>
    <t>Příspěvkové organizace MZ:</t>
  </si>
  <si>
    <t>Dobrovolníci Amelie pomáhají žít život s rakovinou</t>
  </si>
  <si>
    <t>Odbor zdravotních služeb - oddělení zdravotně sociálních služeb</t>
  </si>
  <si>
    <t>Výše požadované dotace</t>
  </si>
  <si>
    <t>Investiční
prostředky</t>
  </si>
  <si>
    <t>Subjekt</t>
  </si>
  <si>
    <t>DebRA ČR, z.ú., Černopolní 212/9, 613 00  Brno</t>
  </si>
  <si>
    <t>Členové komise:</t>
  </si>
  <si>
    <t>Podpis:</t>
  </si>
  <si>
    <r>
      <t xml:space="preserve">Mgr. Alena Sedlačíková, </t>
    </r>
    <r>
      <rPr>
        <sz val="10"/>
        <rFont val="Arial"/>
        <family val="2"/>
      </rPr>
      <t>zástupce osob se zdravotním postižením</t>
    </r>
  </si>
  <si>
    <r>
      <t xml:space="preserve">Jaroslava Selicharová, </t>
    </r>
    <r>
      <rPr>
        <sz val="10"/>
        <rFont val="Arial"/>
        <family val="2"/>
      </rPr>
      <t>odborník v oblasti dotační politiky zdravotně</t>
    </r>
  </si>
  <si>
    <t xml:space="preserve">                                     postižených občanů</t>
  </si>
  <si>
    <r>
      <t>Ing. Jaroslav Froulík</t>
    </r>
    <r>
      <rPr>
        <sz val="11"/>
        <rFont val="Arial"/>
        <family val="2"/>
      </rPr>
      <t xml:space="preserve">, </t>
    </r>
    <r>
      <rPr>
        <sz val="10"/>
        <rFont val="Arial"/>
        <family val="2"/>
      </rPr>
      <t>MŠMT</t>
    </r>
  </si>
  <si>
    <r>
      <t>Ing. Jana Benešová</t>
    </r>
    <r>
      <rPr>
        <sz val="11"/>
        <rFont val="Arial"/>
        <family val="2"/>
      </rPr>
      <t xml:space="preserve">, </t>
    </r>
    <r>
      <rPr>
        <sz val="10"/>
        <rFont val="Arial"/>
        <family val="2"/>
      </rPr>
      <t>odbor INV:</t>
    </r>
  </si>
  <si>
    <r>
      <t>Mgr. Jana Majerová</t>
    </r>
    <r>
      <rPr>
        <sz val="11"/>
        <rFont val="Arial"/>
        <family val="2"/>
      </rPr>
      <t>,</t>
    </r>
    <r>
      <rPr>
        <sz val="10"/>
        <rFont val="Arial"/>
        <family val="2"/>
      </rPr>
      <t xml:space="preserve"> MPSV:</t>
    </r>
  </si>
  <si>
    <t xml:space="preserve">V Praze dne </t>
  </si>
  <si>
    <t>Dobrovolníci ADRA v nemocnicích v okrese Karviná</t>
  </si>
  <si>
    <t>Česká asociace paraplegiků - CZEPA, Dygrýnova 816/8, 198 00  Praha 14</t>
  </si>
  <si>
    <t>Zapsané ústavy:</t>
  </si>
  <si>
    <t>MEZISOUČET:</t>
  </si>
  <si>
    <t>708 29 560</t>
  </si>
  <si>
    <t>HVĚZDA z.ú., Masarykova 443, 763 02  Zlín</t>
  </si>
  <si>
    <t>Aktivní transportní vozík pro udržování stravy pro středisko Hospic Hvězda</t>
  </si>
  <si>
    <t>Signalizační systém pro středisko Hospic Hvězda</t>
  </si>
  <si>
    <t>Přednášky o neslyšících pro zdravotníky a studenty</t>
  </si>
  <si>
    <t>VŠTJ Medicina Praha, o.s., Salmovská 1563/5, 120 00 Praha 2</t>
  </si>
  <si>
    <t>Radioprogram a.s., Plzeňská 163/78, 150 00  Praha 5</t>
  </si>
  <si>
    <t>Výcvikové canisterapeutické sdružení HAFÍK, z.s., 379 01  Domanín 150.</t>
  </si>
  <si>
    <t xml:space="preserve">DC RADKA a dobrovolníci v nemocnicích </t>
  </si>
  <si>
    <t>Fakultní nemocnice Brno - Pracoviště dětské medicíny, Jihlavská 340/20, 625 00  Brno</t>
  </si>
  <si>
    <t>Dobrovolníci = cesta k uzdravení a radosti</t>
  </si>
  <si>
    <t>Oblastní nemocnice Kladno, a.s., nemocnice Středočeského kraje, Vančurova 1548, 272 59 Kladno</t>
  </si>
  <si>
    <t>Thomayerova nemocnice - pavilon B1 - bezbariérový přístup k LPS</t>
  </si>
  <si>
    <t>Thomayerova nemocnice - Dětské centrum - bezbariérový přístup</t>
  </si>
  <si>
    <t>Thomayerova nemocnice - pavilon U - bezbariérový přístup</t>
  </si>
  <si>
    <t xml:space="preserve">Specializovaná rehabilitace pro nemocné roztroušenou sklerózou  </t>
  </si>
  <si>
    <t>Dobrovolníci v domácím hospici</t>
  </si>
  <si>
    <t>Dobrovolníci v lůžkovém hospici</t>
  </si>
  <si>
    <t>Dobrovolníci v Nemocnici Rudolfa a Stefanie v Benešově</t>
  </si>
  <si>
    <t>ADRA, o.p.s. - pro Dobrovolnické centrum Adra Frýdek-Místek, Klikatá 1238/90c, 158 00, Praha 5 Jinonice</t>
  </si>
  <si>
    <t>ADRA, o.p.s. - pro Dobrovolnické centrum Adra Znojmo, Klikatá 1238/90c, 158 00, Praha 5 Jinonice</t>
  </si>
  <si>
    <t>ADRA, o.p.s. - pro Dobrovolnické centrum Adra Havířov, Klikatá 1238/90c, 158 00, Praha 5 Jinonice</t>
  </si>
  <si>
    <t>014 67 247</t>
  </si>
  <si>
    <t>Adventor o.s., Vondroušova 1197/53, 163 00 Praha 6</t>
  </si>
  <si>
    <t>Fenomén autismus</t>
  </si>
  <si>
    <t>Dobrovolnictví pro nevyléčitelně nemocné</t>
  </si>
  <si>
    <t>Hospic sv. Jana N.Neumanna, o.p.s., Neumannova 144, 383 01 Prachatice</t>
  </si>
  <si>
    <t>JIKA - Olomoucké dobrovolnické centrum, Rooseveltova 563/84, 779 00  Olomouc</t>
  </si>
  <si>
    <t>Svaz postižených civilizačními chorobami v ČR, z.s., Karlínské nám. 12/59, 186 00  praha 8</t>
  </si>
  <si>
    <t>481 34 058</t>
  </si>
  <si>
    <t>SŠ, ZŠ a MŠ pro sluchově postižené, Výmolova 169/2, 150 00  Praha 5</t>
  </si>
  <si>
    <t>265 54 364</t>
  </si>
  <si>
    <t>ERGO Aktiv, o.p.s., Milešovská 1312/6, 130 00  Praha 3</t>
  </si>
  <si>
    <t>Cesta domů, z.ú., Boleslavská 2008/16, 130 00 Praha 3</t>
  </si>
  <si>
    <t>Rozvoj dobrovolnictví v organizaci Cesta domů</t>
  </si>
  <si>
    <t>Dobrovolnické centrum Pardubice, o.s., Partyzánů 350, 530 09  Pardubice</t>
  </si>
  <si>
    <t>VFN , U Nemocnice 2, 128 08  Praha 2, Oční klinika</t>
  </si>
  <si>
    <t>VFN Praha - Oční klinika - rekonstrukce sociálního zařízení pro glaukomové ambulance</t>
  </si>
  <si>
    <t>Lékořice, z. s., Pod Slovany 1977/4, 128 00   Praha 2</t>
  </si>
  <si>
    <t>VFN , U Nemocnice 2, 128 08  Praha 2, Fakultní poliklinika</t>
  </si>
  <si>
    <t>VFN Praha - Geriatrická klinika - rekonstrukce rehabilitačního odd.</t>
  </si>
  <si>
    <t>004 43 093</t>
  </si>
  <si>
    <t>Společnost pro podporu lidí s mentálním postižením v ČR, z.s., Karlínské nám. 59/12, 186 03  Praha 8</t>
  </si>
  <si>
    <r>
      <t>Dobrovolníci v nemocnici</t>
    </r>
    <r>
      <rPr>
        <sz val="9"/>
        <color indexed="8"/>
        <rFont val="Arial CE"/>
        <family val="0"/>
      </rPr>
      <t xml:space="preserve"> (FN Brno)</t>
    </r>
  </si>
  <si>
    <t>406 14 603</t>
  </si>
  <si>
    <t>Domácí pohybová cvičení pro pacienty s Huntingtonovou chorobou</t>
  </si>
  <si>
    <t>258 52 957</t>
  </si>
  <si>
    <t>DĚTSKÝ KLÍČ Šumperk, o.p.s., Kozinova 35/5, 787 01  Šumperk</t>
  </si>
  <si>
    <t>VFN , U Nemocnice 2, 128 08  Praha 2</t>
  </si>
  <si>
    <t>VFN Praha - KRL - rekonstrukce rehabilitačního odd.</t>
  </si>
  <si>
    <t>VFN Praha - Oční klinika - rekonstrukce sociálního zařízení v 1. NP</t>
  </si>
  <si>
    <t>VFN , U Nemocnice 2, 128 08  Praha 2, Gynekologicko-porodnická klinika</t>
  </si>
  <si>
    <t>Dobrovolníci v Geriatrickém a Rehabilitačním centru Kladno</t>
  </si>
  <si>
    <t>708 40 440</t>
  </si>
  <si>
    <t>Kurzy českého znakového jazyka pro zdravotnické pracovníky</t>
  </si>
  <si>
    <t>255 09 217</t>
  </si>
  <si>
    <t>MEDICAL POINT, s.r.o., Sv. Čecha 546, 760 01  Zlín</t>
  </si>
  <si>
    <t>Národní ústav pro autismus, z.ú., Brunerova 1011/3, 163 00 Praha 17</t>
  </si>
  <si>
    <t>Obce:</t>
  </si>
  <si>
    <t>Komplexní diagnostika a péče o novorozence s poruchami sluchu v Centru pro sluchově postižené matky</t>
  </si>
  <si>
    <t>Sdružení celiaků ČR, z.s., Ke Karlovu 455/2, 120 00  Praha 2</t>
  </si>
  <si>
    <t>Program vyrovnávání příležitostí pro občany se zdravotním postižením 2017</t>
  </si>
  <si>
    <t>Rozvoj dobrovolnického centra při FN</t>
  </si>
  <si>
    <t>Edukačně informační podpora pro osoby postižené nádorovým onemocněním</t>
  </si>
  <si>
    <t>Vybavení pracoviště Radiologicko-onkologické kliniky rehabilitačními pomůckami pro osoby s onkologickým onemocněním</t>
  </si>
  <si>
    <t>Vybavení pracoviště ergoterapie při Komplexním cerebrovaskulárním centru ve FNKV</t>
  </si>
  <si>
    <t>Vybavení Kliniky popáleninové medicíny lůžky umožňující rehabilitaci osobám s vážným omezením hybnosti</t>
  </si>
  <si>
    <t>Vybudování bezbariérových hygienických prostor na Hematologické klinice FNKV pro pacienty s hemato-onkologickým onemocněním</t>
  </si>
  <si>
    <t>Vybudování bezbariérových toalet na Urologické klinice FNKV</t>
  </si>
  <si>
    <t>Vybudování bezbariérových hygienických prostor a paliačního pokoje pro osoby s těžkým hemato-onkologickým onemocněním.</t>
  </si>
  <si>
    <t>Vybudování bezbariérového sociálně, rehabilitačně - hygienických prostor pro osoby s onemocněním "Diabetická noha" po amputaci DK nebo se sníženou hybností DK na Chirurgické klinice FNKV</t>
  </si>
  <si>
    <t>Renovace vchodu a sociálního zařízení pavilonu Q</t>
  </si>
  <si>
    <t>Pořízení rehabilitačních a diagnostických pomůcek pro osoby s akutní poruchou rovnováhy, osoby trpící ochrnutím obličejových, hlavových nervů a svalů</t>
  </si>
  <si>
    <t>Zkvalitnění léčebně rehabilitační péče o osoby s vážným omezením hybnosti</t>
  </si>
  <si>
    <t>Zkvalitnění zdravotní péče o nemocné těžce, smyslově nebo mentálně postižené pomocí rutinního vyšetřování přenosným ultrazvukovým přístrojem</t>
  </si>
  <si>
    <t>Zahájení včasné pohybové terapie u osob se selháním základních a životně důležitých funkcí na jednotce intenzivní péče</t>
  </si>
  <si>
    <t>Podpora zdravotní péče osoby s postižením "whiplash" a osoby trpící závratěmi i z jiných příčin na základě včasně a přesně stanovené diagnózy</t>
  </si>
  <si>
    <t>Pořízení vzdušného lůžka pro pacienty s popáleninami III. stupně</t>
  </si>
  <si>
    <t>Podpora zahájení včasné rehabilitace pacientů s CRM na Neurologické klinice ve FNKV</t>
  </si>
  <si>
    <t>Speciální nemocniční pokoj pro těžce tělesně, smyslově nebo mentálně postižené - pokračování</t>
  </si>
  <si>
    <t>DobroCentrum u sv. Anny, rozvoj aktivit dobrovolnického centra Fakultní nemocnice u sv. Anny v Brně</t>
  </si>
  <si>
    <t>Rekonstrukce bezbariérového výtahu pro fyzicky handicapované pacienty II. Interní kliniky FNUSA</t>
  </si>
  <si>
    <t>Modernizace lůžkového oddělení Ortopedické kliniky FNUSA</t>
  </si>
  <si>
    <t>Dobrovolníctví jako podpora zdravotní péče o pacienty ve FN Motol</t>
  </si>
  <si>
    <t>Stabilizace canisterapie a zooterapie ve FN v Motole</t>
  </si>
  <si>
    <t>Psychosociální rehabilitace pro hospitalizované i ambulantní pacienty a občany postižené onkologickým onemocněním ve výtvarné dílně Masarykova onkologického ústavu</t>
  </si>
  <si>
    <t>Podpora kognitivně behaviorálních aktivit zaměřených na zlepšení kvality života pacientů při léčbě na Masarykově onkologickém ústavu</t>
  </si>
  <si>
    <t>PL Šternberk - pořízení polohovacích kardiackých křesel pro pacienty gerontopsychiatrie</t>
  </si>
  <si>
    <t>PL Šternberk - pořízení invalidních vozíků pro osoby se sníženou pohyblivostí</t>
  </si>
  <si>
    <t>001 83 024</t>
  </si>
  <si>
    <t>Hamzova odborná léčebna pro děti a dospělé, Košumberk 80, 538 54  Luže</t>
  </si>
  <si>
    <t>Zpřístupnění terasy u pavilonu D pro imobilní pacienty</t>
  </si>
  <si>
    <t>620  000</t>
  </si>
  <si>
    <t>Psychiatrická nemocnice v Opavě - Přístrojové dovybavení oddělení rehabilitace</t>
  </si>
  <si>
    <t>Psychiatrická nemocnice v Opavě - Přístavba evakuačního lůžkového výtahu pro imobilní pacienty pavilonu č. 9 a přístavba vnějšího schodiště a plošiny k budově C</t>
  </si>
  <si>
    <t>Rehabilitační ústav Hrabyně, 747 67  Hrabyně 204</t>
  </si>
  <si>
    <t>RÚ Hrabyně - pořízení kompenzačních pomůcek pro rehabilitaci pacientů - neinvestice</t>
  </si>
  <si>
    <t>006 01 233</t>
  </si>
  <si>
    <t>RÚ Hrabyně - pořízení kompenzačních pomůcek pro rehabilitaci pacientů - investice</t>
  </si>
  <si>
    <t>Podpora Dobrovolnického centra při Thomayerově nemocnici v roce 2017</t>
  </si>
  <si>
    <t>Podpora aktivit rehabilitačního oddělení se zaměřením na pacienty s poruchou svalového tonu vyžadující specializovanou péči - neurorehabilitaci - v rájmci Iktového centra TN - neinvestiční část</t>
  </si>
  <si>
    <t>Rehabilitace kognitivních funkcí u seniorů se smyslovým postižením - neinvestiční část</t>
  </si>
  <si>
    <t>Vybudování tréninkově-relaxační zóny Thomayerovy nemocnice</t>
  </si>
  <si>
    <t>Rozvoj a propagace aktivit dobrovolnického centra VFN</t>
  </si>
  <si>
    <t>Dluhodobá denní koordinovaná rehabilitace pacientů po poškození mozku</t>
  </si>
  <si>
    <t>VFN Praha - FP - rekonstrukce sociálního zařízení, 4. NP</t>
  </si>
  <si>
    <t>VFN Praha - Interní oddělení Strahov - rekonstrukce vstupní části</t>
  </si>
  <si>
    <t>VFN Praha - II. chirurgická klinika - bezbariérový vstup - etapa II</t>
  </si>
  <si>
    <t>VFN Praha - GPK - rekonstrukce sociálního zařízení JIP v 1. NP</t>
  </si>
  <si>
    <t>VFN Praha - I. Interní klinika - výtah</t>
  </si>
  <si>
    <t>613 83 082</t>
  </si>
  <si>
    <t>Ústřední vojenská nemocnice - Vojenská fakultní nemocnice Praha, U vojenské nemocnice 1200, 169 02  Praha 6</t>
  </si>
  <si>
    <t>Nové příležitosti pro dobrovolníky v ÚVN</t>
  </si>
  <si>
    <t>Příspěvkové organizace cizí</t>
  </si>
  <si>
    <t>Vademecum pro neslyšící - Na foniatrii II (on-line publikace)</t>
  </si>
  <si>
    <t>Vademecum pro neslyšící - Na gynekologii (on-line publikace)</t>
  </si>
  <si>
    <t>Sex a my - přednášky o sexuální výchově pro sluchově postižené děti a mládež</t>
  </si>
  <si>
    <t>266 31 539</t>
  </si>
  <si>
    <t>Adorea - dobrovolnické centrum Vsetín, z.s., Tyršova 1271, 755 01  Všetín</t>
  </si>
  <si>
    <t>Dobrovolníci v nemocnici</t>
  </si>
  <si>
    <t xml:space="preserve">Amelie, z.s., Šaldova 15, 186 00 Praha 8 </t>
  </si>
  <si>
    <t>On-line služba Centra Amelie</t>
  </si>
  <si>
    <t>Laboratoř pro správné sezení</t>
  </si>
  <si>
    <t>Dobrovolnické centrum Motýlek, o.s., Černopolní 9,  625 00  Brno</t>
  </si>
  <si>
    <t>Dobrovolnické centrum, z.s., Prokopa Diviše 1605/5, 400 01  Ústí nad Labem</t>
  </si>
  <si>
    <t>Vznik dobrovolnické kanceláře v NNP Ryjice a rozvoj dobrovolnictví v OZ Teplice</t>
  </si>
  <si>
    <t>FOKUS ČR, z.s., Dolákova 536/24, 181 00  Praha 8</t>
  </si>
  <si>
    <t>Týdny pro duševní zdraví 2017</t>
  </si>
  <si>
    <t>Komplexní rehabilitace Vás vrátí do práce</t>
  </si>
  <si>
    <t>Okamžik, z.ú, Na Strži 1683/40, 140 00  Praha 4</t>
  </si>
  <si>
    <t>První krok, z.s., Poděbradská 179/1, 190 00  Praha 9</t>
  </si>
  <si>
    <t>Angelmanův syndrom (edukativní dokumentární film)</t>
  </si>
  <si>
    <r>
      <t xml:space="preserve">Internetové informační  centrum První krok. </t>
    </r>
    <r>
      <rPr>
        <sz val="9"/>
        <color indexed="8"/>
        <rFont val="Arial CE"/>
        <family val="0"/>
      </rPr>
      <t>Rozšiřování informačního centra pro občany se zdravotním postižením - zdravotnické informace a navazující služby a informace pro zdravotně postižené, jejich rodiny a přátele</t>
    </r>
  </si>
  <si>
    <t>RADKA z.s., Chomutovská 1619, 432 01  Kadaň</t>
  </si>
  <si>
    <t>Senior fitnes z.s., Stamicova 19687, 162 00  Praha6</t>
  </si>
  <si>
    <t>Společnost pro pomoc při Huntingtonově chorobě, z.s., Velké náměstí 37, 500 01  Hradec Králové</t>
  </si>
  <si>
    <t>Aktualizace informací poskytovaných na internetových stránkách a sociální síti</t>
  </si>
  <si>
    <t xml:space="preserve">Informační letáky o specifikách Huntingtonovy choroby </t>
  </si>
  <si>
    <t>Aktualizace a dotisk brožur Fyzioterapie a ergoterapie, Výživa u Huntingtonovy choroby</t>
  </si>
  <si>
    <t>Léčebná pracovní terapie pro pacienty s Huntingtonovou chorobou v domácím prostředí (ergoterapie)</t>
  </si>
  <si>
    <t>481 57 457</t>
  </si>
  <si>
    <t>Spolek rodičů a přátel zdravotně postižených dětí Daneta, Nerudova 1180/28, 500 02  Hradec Králové</t>
  </si>
  <si>
    <t>Aktivity pro klienty s kombinovanými vadami</t>
  </si>
  <si>
    <t>Rozchodíme CIVILKY 2017</t>
  </si>
  <si>
    <t>Spektrum preventivních programů pro děti a mládež, z.s., Husovo nám. 229/13, 767 01  Kroměříž</t>
  </si>
  <si>
    <t>701 07 491</t>
  </si>
  <si>
    <t>Společenství Dobromysl, 270 65 Srbeč 39</t>
  </si>
  <si>
    <t>Terapeutické masáže pro uživatele týdenního stacionáře</t>
  </si>
  <si>
    <t>Europe in Action; zapojení lidí s mentálním postižením do mezinárodní diskuze o zdraví a partnerství</t>
  </si>
  <si>
    <t>VIDA z.s., Kamenická 25/551, 170 00  Praha 7</t>
  </si>
  <si>
    <t xml:space="preserve">Chcete vědět jak se žije s duševním onemocněním? Podívejte se ... </t>
  </si>
  <si>
    <t>64686825</t>
  </si>
  <si>
    <t>Unie Roska - regionální organizace Roska Teplice v Čechách z.p.s.</t>
  </si>
  <si>
    <t>Pořízení cvičebních strojů pro nemocné s roztroušenou sklerózou mozkomíšní za účelem pravidelné rehabilitace</t>
  </si>
  <si>
    <t>Provozní náklady rekondičních zařízení určených pro osoby se zdravotním postižením</t>
  </si>
  <si>
    <t>6. dětský canisterapeutický tábor</t>
  </si>
  <si>
    <t>Rozšíření dobrovolnictví o canisterapii</t>
  </si>
  <si>
    <t>Dobrovolníci v kutnohorské a čáslavské nemocnici 2017</t>
  </si>
  <si>
    <t>Ergoterapie v domácím prostředí</t>
  </si>
  <si>
    <t>Dobiášová Zuzana, Ing. - SCHICH, Drahobejlova 2433/12, 190 00  Praha 9</t>
  </si>
  <si>
    <t>Roztroušená skleróza IV, pohybové aktivity pro pacienty s výrazně omezenou mobilitou</t>
  </si>
  <si>
    <t>Komunikace s pacienty a základy lékařské etiky</t>
  </si>
  <si>
    <t>Chirurgická léčba epilepsie u dětí (edukační publikace)</t>
  </si>
  <si>
    <t>Epilepsie u dětí</t>
  </si>
  <si>
    <t>Diagnostika a terapie funkčních poruch v oblasti nohy</t>
  </si>
  <si>
    <t>Fyzioterapie jako nástroj eliminace důsledků zdravotního postižení diabetickou nohou</t>
  </si>
  <si>
    <t>Podpora rozvoje dobrovolnických činností u ochrnutých pacientů při hospitalizaci na Traumatologicko-ortopedickém centru - Spinální jednotce v Krajské nemocnici Liberec, a.s.</t>
  </si>
  <si>
    <t>Podpora rozvoje dobrovolnických činností v nemocnici</t>
  </si>
  <si>
    <t>Dobrovolnická činnost žáků a studentů kladenských škol, rozvoj stávajících dobrovolnických programů v Oblastní nemocnici Kladno a.s., nemocnici Středočeského kraje</t>
  </si>
  <si>
    <t>Dobrovolníci 2017</t>
  </si>
  <si>
    <t>Podmínkou péče je správná komunikace</t>
  </si>
  <si>
    <t>Technika ve službách pohybu</t>
  </si>
  <si>
    <t>Informační kampaň a zlepšení podmínek využitelnosti zdravotní péče u nemoci epidermolysis bullosa congenita v ČR</t>
  </si>
  <si>
    <t>266 41 135</t>
  </si>
  <si>
    <t>PRO Gaudia, z.ú., Jeseniova 1164/47, 130 00  Praha 3</t>
  </si>
  <si>
    <t>Podpora při střetu se závažným onemocněním</t>
  </si>
  <si>
    <t>Pevnost - České centrum znakového jazyka, z.ú., Bulharská 734/28, 101 00 Praha 10</t>
  </si>
  <si>
    <t>Život 90, z.ú., Karoliny Světlé 286/18, 110 00  Praha 1</t>
  </si>
  <si>
    <t>Rozvoj poradny a půjčovny kompenzačních pomůcek pro seniory</t>
  </si>
  <si>
    <t>ABC o.p.s., Karola Šmidkeho 1823/9, 708 00  Ostrava</t>
  </si>
  <si>
    <t>227 09 941</t>
  </si>
  <si>
    <t>Podpůrné terapeutické aktivity pro autistické děti</t>
  </si>
  <si>
    <t>Dobrovolníci pomáhají v Nemocnici Na Františku</t>
  </si>
  <si>
    <t>ADRA, o.p.s., Klikatá 1238/90c, 158 00, Praha 5 Jinonice</t>
  </si>
  <si>
    <t>Dobrovolníci u osob se zdravotním postižením v okrese Frýdek-Místek a Nový Jičín v roce 2017</t>
  </si>
  <si>
    <t>Dobrovolníci v nemocnici Znojmo, p.o. v roce 2017</t>
  </si>
  <si>
    <t>Dobrovolníci ve zdravotnických zařízeních v Ostravě a okolí</t>
  </si>
  <si>
    <t>ADRA, o.p.s., pro Dobrovolnické centrum Adra Ostrava, Klikatá 1238/90c, 158 00, Praha 5 Jinonice</t>
  </si>
  <si>
    <t>ADRA, o.p.s., pro Dobrovolnické centrum Brno, Klikatá 1238/90c, 158 00, Praha 5 Jinonice</t>
  </si>
  <si>
    <t>Dobrovolnická činnost v organizaci Habrovanský zámek, p.o.</t>
  </si>
  <si>
    <t>Rehabilitace pro osoby s autismem</t>
  </si>
  <si>
    <t>Chodím, tedy jsem</t>
  </si>
  <si>
    <t>Přenos tréninku dovedností z rehabilitačního do reálného prostředí</t>
  </si>
  <si>
    <t>LRS Chvaly - Humanizace rehabilitační péče o seniory a zdravotně postižené</t>
  </si>
  <si>
    <t>24285421</t>
  </si>
  <si>
    <t>REGI BASE Start o.p.s., Vinohradská 938/37, 120 00  Praha 2</t>
  </si>
  <si>
    <t>Podpora rehabilitace a integrace osob s traumatologickým - válečným zraněním</t>
  </si>
  <si>
    <t>Buď fit v Rehafit VIII !</t>
  </si>
  <si>
    <t>Tichá linka bezbariérová komunikace</t>
  </si>
  <si>
    <t>004 45 258</t>
  </si>
  <si>
    <t>Židovská obec v Praze, Maiselova 250/18, 110 00  Praha 1</t>
  </si>
  <si>
    <t xml:space="preserve">Psychosociální rehabilitace dětských pacientů ve výtvarné dílně FN Brno - PDM </t>
  </si>
  <si>
    <t>Vybudování bezbariérových hygienických prostor pro osoby postižené akutním neurologickým onemocněním</t>
  </si>
  <si>
    <t>Rehabilitace kognitivních funkcí u seniorů se smyslovým postižením - investiční část</t>
  </si>
  <si>
    <t>Rehabilitace motorických mozečkových funkcí</t>
  </si>
  <si>
    <t>Metodická podpora k zajištění maximálního využití zdravotní péče pro osoby s umělým vývodem - stomií.</t>
  </si>
  <si>
    <t>Příznivá čekárna pro pacienty Urologické kliniky FNKV</t>
  </si>
  <si>
    <t>Vybavení pracoviště mobilním zvedákem pro osoby s onkologickým onemocněním v preterminálním a terminálním stadiu</t>
  </si>
  <si>
    <t>PL Šternberk - pořízení antidekubitních matrací pro prevenci dekubitů u dlouhodobě ležících pacientů</t>
  </si>
  <si>
    <t>PL Šternberk - modernizace bezbariérového přístupu do centrálního příjmu pacientů a odborných ambulancí léčebny</t>
  </si>
  <si>
    <t>PL Šternberk - pořízení víceúčelových pomůcek pro provádění hygieny imobilních pacientů na geronto odděleních</t>
  </si>
  <si>
    <t>PL Šternberk - obměna přístrojového vybavení oddělení rehabilitace</t>
  </si>
  <si>
    <t>Psychiatrická nemocnice v Opavě - Přístavba evakuačních lůžkových výtahů pro imobilní pacienty pavilonů č. 13 a 17</t>
  </si>
  <si>
    <t>Podpora aktivit rehabilitačního oddělení se zaměřením na pacienty s poruchou svalového tonu vyžadující specializovanou péči - neurorehabilitaci - v rámci Iktového centra TN - investiční část</t>
  </si>
  <si>
    <t>VFN Praha - Nefrologická klinika - rekonstrukce sociálního zázemí, 3. NP</t>
  </si>
  <si>
    <t>Lékořice, z.s., Pod Slovany 1977/4, 128 00   Praha 2</t>
  </si>
  <si>
    <t>postoupil</t>
  </si>
  <si>
    <t>nepostoupil</t>
  </si>
  <si>
    <t>Vyjádření komise</t>
  </si>
  <si>
    <t>Seznam přijatých žádostí o dotaci (projektů), které úspěšně postoupily (případně nepostoupily) do dalšího dotačního řízeníoho řízení</t>
  </si>
  <si>
    <r>
      <t xml:space="preserve">Materiál zpracován ke dni: </t>
    </r>
    <r>
      <rPr>
        <b/>
        <sz val="10"/>
        <rFont val="Arial CE"/>
        <family val="0"/>
      </rPr>
      <t xml:space="preserve">   19. 12. 2016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</si>
</sst>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_-* #,##0.00&quot; Kč&quot;_-;\-* #,##0.00&quot; Kč&quot;_-;_-* \-??&quot; Kč&quot;_-;_-@_-"/>
    <numFmt numFmtId="166" formatCode="mmm\ 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115">
    <font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 CE"/>
      <family val="2"/>
    </font>
    <font>
      <sz val="7"/>
      <color indexed="25"/>
      <name val="Arial CE"/>
      <family val="2"/>
    </font>
    <font>
      <sz val="10"/>
      <name val="Arial CE"/>
      <family val="2"/>
    </font>
    <font>
      <sz val="7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7"/>
      <color indexed="17"/>
      <name val="Arial CE"/>
      <family val="2"/>
    </font>
    <font>
      <b/>
      <sz val="8"/>
      <color indexed="12"/>
      <name val="Arial CE"/>
      <family val="2"/>
    </font>
    <font>
      <b/>
      <sz val="8"/>
      <color indexed="8"/>
      <name val="Arial"/>
      <family val="2"/>
    </font>
    <font>
      <sz val="7"/>
      <color indexed="10"/>
      <name val="Arial CE"/>
      <family val="2"/>
    </font>
    <font>
      <b/>
      <sz val="7"/>
      <color indexed="25"/>
      <name val="Arial CE"/>
      <family val="2"/>
    </font>
    <font>
      <b/>
      <sz val="8"/>
      <color indexed="25"/>
      <name val="Arial CE"/>
      <family val="2"/>
    </font>
    <font>
      <sz val="10"/>
      <color indexed="11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i/>
      <sz val="14"/>
      <name val="Arial CE"/>
      <family val="2"/>
    </font>
    <font>
      <i/>
      <sz val="14"/>
      <name val="Arial"/>
      <family val="2"/>
    </font>
    <font>
      <b/>
      <sz val="9"/>
      <name val="Arial CE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color indexed="16"/>
      <name val="Arial CE"/>
      <family val="2"/>
    </font>
    <font>
      <b/>
      <sz val="11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sz val="11"/>
      <color indexed="25"/>
      <name val="Arial CE"/>
      <family val="2"/>
    </font>
    <font>
      <b/>
      <sz val="11"/>
      <color indexed="12"/>
      <name val="Arial CE"/>
      <family val="2"/>
    </font>
    <font>
      <sz val="11"/>
      <color indexed="17"/>
      <name val="Arial CE"/>
      <family val="2"/>
    </font>
    <font>
      <b/>
      <sz val="11"/>
      <color indexed="8"/>
      <name val="Arial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2"/>
    </font>
    <font>
      <i/>
      <sz val="11"/>
      <name val="Arial"/>
      <family val="2"/>
    </font>
    <font>
      <sz val="9"/>
      <color indexed="8"/>
      <name val="Arial CE"/>
      <family val="0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Arial CE"/>
      <family val="2"/>
    </font>
    <font>
      <sz val="11"/>
      <color indexed="16"/>
      <name val="Arial CE"/>
      <family val="2"/>
    </font>
    <font>
      <b/>
      <sz val="9"/>
      <color indexed="12"/>
      <name val="Arial CE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993366"/>
      <name val="Arial CE"/>
      <family val="2"/>
    </font>
    <font>
      <sz val="10"/>
      <color rgb="FF993366"/>
      <name val="Arial CE"/>
      <family val="2"/>
    </font>
    <font>
      <b/>
      <sz val="8"/>
      <color rgb="FF993366"/>
      <name val="Arial CE"/>
      <family val="2"/>
    </font>
    <font>
      <b/>
      <sz val="11"/>
      <color rgb="FF800000"/>
      <name val="Arial CE"/>
      <family val="2"/>
    </font>
    <font>
      <sz val="11"/>
      <color rgb="FF800000"/>
      <name val="Arial CE"/>
      <family val="2"/>
    </font>
    <font>
      <b/>
      <sz val="11"/>
      <color rgb="FF0000FF"/>
      <name val="Arial CE"/>
      <family val="2"/>
    </font>
    <font>
      <b/>
      <sz val="10"/>
      <color rgb="FF800000"/>
      <name val="Arial CE"/>
      <family val="2"/>
    </font>
    <font>
      <b/>
      <sz val="9"/>
      <color rgb="FF0000FF"/>
      <name val="Arial CE"/>
      <family val="2"/>
    </font>
    <font>
      <b/>
      <sz val="10"/>
      <color rgb="FF0000FF"/>
      <name val="Arial CE"/>
      <family val="2"/>
    </font>
    <font>
      <b/>
      <sz val="10"/>
      <color rgb="FF0000FF"/>
      <name val="Arial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b/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19" borderId="0" applyNumberFormat="0" applyBorder="0" applyAlignment="0" applyProtection="0"/>
    <xf numFmtId="0" fontId="87" fillId="20" borderId="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1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94" fillId="0" borderId="7" applyNumberFormat="0" applyFill="0" applyAlignment="0" applyProtection="0"/>
    <xf numFmtId="0" fontId="95" fillId="23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4" borderId="8" applyNumberFormat="0" applyAlignment="0" applyProtection="0"/>
    <xf numFmtId="0" fontId="98" fillId="25" borderId="8" applyNumberFormat="0" applyAlignment="0" applyProtection="0"/>
    <xf numFmtId="0" fontId="99" fillId="25" borderId="9" applyNumberFormat="0" applyAlignment="0" applyProtection="0"/>
    <xf numFmtId="0" fontId="100" fillId="0" borderId="0" applyNumberFormat="0" applyFill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101" fillId="0" borderId="12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49" fontId="36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justify" vertical="center"/>
    </xf>
    <xf numFmtId="3" fontId="4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7" fillId="0" borderId="11" xfId="0" applyFont="1" applyFill="1" applyBorder="1" applyAlignment="1">
      <alignment horizontal="justify" vertical="center"/>
    </xf>
    <xf numFmtId="0" fontId="104" fillId="0" borderId="11" xfId="0" applyFont="1" applyFill="1" applyBorder="1" applyAlignment="1">
      <alignment vertical="center" wrapText="1"/>
    </xf>
    <xf numFmtId="0" fontId="105" fillId="0" borderId="11" xfId="0" applyFont="1" applyFill="1" applyBorder="1" applyAlignment="1">
      <alignment horizontal="justify" vertical="center"/>
    </xf>
    <xf numFmtId="0" fontId="106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justify" vertical="center"/>
    </xf>
    <xf numFmtId="0" fontId="105" fillId="0" borderId="12" xfId="0" applyFont="1" applyFill="1" applyBorder="1" applyAlignment="1">
      <alignment horizontal="justify" vertical="center"/>
    </xf>
    <xf numFmtId="0" fontId="106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justify" vertical="center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justify" vertical="center"/>
    </xf>
    <xf numFmtId="0" fontId="53" fillId="0" borderId="11" xfId="0" applyFont="1" applyFill="1" applyBorder="1" applyAlignment="1">
      <alignment horizontal="justify" vertical="center"/>
    </xf>
    <xf numFmtId="0" fontId="104" fillId="0" borderId="11" xfId="0" applyFont="1" applyFill="1" applyBorder="1" applyAlignment="1">
      <alignment horizontal="justify" vertical="center"/>
    </xf>
    <xf numFmtId="0" fontId="47" fillId="0" borderId="11" xfId="0" applyFont="1" applyFill="1" applyBorder="1" applyAlignment="1">
      <alignment vertical="center" wrapText="1"/>
    </xf>
    <xf numFmtId="3" fontId="107" fillId="0" borderId="11" xfId="0" applyNumberFormat="1" applyFont="1" applyFill="1" applyBorder="1" applyAlignment="1">
      <alignment horizontal="right" vertical="center"/>
    </xf>
    <xf numFmtId="3" fontId="44" fillId="0" borderId="11" xfId="0" applyNumberFormat="1" applyFont="1" applyFill="1" applyBorder="1" applyAlignment="1">
      <alignment horizontal="right" vertical="center"/>
    </xf>
    <xf numFmtId="3" fontId="107" fillId="0" borderId="12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54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106" fillId="32" borderId="1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/>
    </xf>
    <xf numFmtId="0" fontId="42" fillId="0" borderId="0" xfId="0" applyFont="1" applyFill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49" fontId="8" fillId="0" borderId="16" xfId="0" applyNumberFormat="1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3" fontId="108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3" fontId="109" fillId="0" borderId="12" xfId="0" applyNumberFormat="1" applyFont="1" applyFill="1" applyBorder="1" applyAlignment="1">
      <alignment horizontal="right" vertical="center"/>
    </xf>
    <xf numFmtId="3" fontId="109" fillId="0" borderId="1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vertical="center"/>
    </xf>
    <xf numFmtId="0" fontId="42" fillId="0" borderId="18" xfId="0" applyFont="1" applyFill="1" applyBorder="1" applyAlignment="1">
      <alignment horizontal="justify" vertical="center"/>
    </xf>
    <xf numFmtId="3" fontId="0" fillId="0" borderId="18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10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justify" vertical="center"/>
    </xf>
    <xf numFmtId="3" fontId="0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vertical="center" wrapText="1"/>
    </xf>
    <xf numFmtId="0" fontId="111" fillId="0" borderId="0" xfId="0" applyFont="1" applyFill="1" applyBorder="1" applyAlignment="1">
      <alignment/>
    </xf>
    <xf numFmtId="0" fontId="48" fillId="0" borderId="11" xfId="0" applyFont="1" applyFill="1" applyBorder="1" applyAlignment="1">
      <alignment horizontal="justify" vertical="center"/>
    </xf>
    <xf numFmtId="3" fontId="12" fillId="0" borderId="11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justify" vertical="center"/>
    </xf>
    <xf numFmtId="3" fontId="12" fillId="0" borderId="12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justify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horizontal="justify" vertical="center"/>
    </xf>
    <xf numFmtId="3" fontId="12" fillId="0" borderId="21" xfId="0" applyNumberFormat="1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justify" vertical="center"/>
    </xf>
    <xf numFmtId="3" fontId="3" fillId="0" borderId="12" xfId="0" applyNumberFormat="1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justify" vertical="center" wrapText="1"/>
    </xf>
    <xf numFmtId="3" fontId="16" fillId="0" borderId="11" xfId="0" applyNumberFormat="1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justify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48" fillId="0" borderId="11" xfId="0" applyNumberFormat="1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vertical="center"/>
    </xf>
    <xf numFmtId="49" fontId="30" fillId="0" borderId="11" xfId="0" applyNumberFormat="1" applyFont="1" applyFill="1" applyBorder="1" applyAlignment="1">
      <alignment vertical="center" wrapText="1"/>
    </xf>
    <xf numFmtId="49" fontId="42" fillId="0" borderId="11" xfId="0" applyNumberFormat="1" applyFont="1" applyFill="1" applyBorder="1" applyAlignment="1">
      <alignment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horizontal="justify" vertical="center"/>
    </xf>
    <xf numFmtId="3" fontId="3" fillId="0" borderId="21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3" fontId="107" fillId="0" borderId="11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/>
    </xf>
    <xf numFmtId="3" fontId="107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54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110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2" fillId="0" borderId="0" xfId="0" applyFont="1" applyFill="1" applyBorder="1" applyAlignment="1">
      <alignment/>
    </xf>
    <xf numFmtId="3" fontId="113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justify" vertical="center"/>
    </xf>
    <xf numFmtId="0" fontId="25" fillId="0" borderId="2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22" xfId="0" applyFont="1" applyBorder="1" applyAlignment="1" applyProtection="1">
      <alignment horizontal="center" vertical="center"/>
      <protection/>
    </xf>
    <xf numFmtId="0" fontId="42" fillId="0" borderId="2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" fontId="0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8" fillId="0" borderId="28" xfId="0" applyFont="1" applyBorder="1" applyAlignment="1" applyProtection="1">
      <alignment horizontal="center" vertical="center"/>
      <protection/>
    </xf>
    <xf numFmtId="0" fontId="40" fillId="0" borderId="29" xfId="0" applyFont="1" applyBorder="1" applyAlignment="1" applyProtection="1">
      <alignment horizontal="center" vertical="center"/>
      <protection/>
    </xf>
    <xf numFmtId="3" fontId="114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0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24" xfId="0" applyNumberFormat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0" fillId="0" borderId="0" xfId="0" applyAlignment="1">
      <alignment/>
    </xf>
    <xf numFmtId="3" fontId="114" fillId="0" borderId="28" xfId="0" applyNumberFormat="1" applyFont="1" applyBorder="1" applyAlignment="1" applyProtection="1">
      <alignment horizontal="center" vertical="center" wrapText="1"/>
      <protection/>
    </xf>
    <xf numFmtId="3" fontId="114" fillId="0" borderId="2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1"/>
  <sheetViews>
    <sheetView tabSelected="1" zoomScaleSheetLayoutView="71" workbookViewId="0" topLeftCell="A1">
      <selection activeCell="A1" sqref="A1:H1"/>
    </sheetView>
  </sheetViews>
  <sheetFormatPr defaultColWidth="9.140625" defaultRowHeight="12.75"/>
  <cols>
    <col min="1" max="1" width="4.421875" style="25" bestFit="1" customWidth="1"/>
    <col min="2" max="2" width="5.421875" style="5" bestFit="1" customWidth="1"/>
    <col min="3" max="3" width="9.7109375" style="1" customWidth="1"/>
    <col min="4" max="4" width="38.421875" style="53" customWidth="1"/>
    <col min="5" max="5" width="53.57421875" style="55" customWidth="1"/>
    <col min="6" max="6" width="11.140625" style="2" bestFit="1" customWidth="1"/>
    <col min="7" max="7" width="10.8515625" style="2" customWidth="1"/>
    <col min="8" max="8" width="16.00390625" style="163" customWidth="1"/>
    <col min="9" max="9" width="5.00390625" style="24" customWidth="1"/>
    <col min="10" max="10" width="9.140625" style="3" customWidth="1"/>
    <col min="11" max="16384" width="9.140625" style="3" customWidth="1"/>
  </cols>
  <sheetData>
    <row r="1" spans="1:9" s="4" customFormat="1" ht="51" customHeight="1">
      <c r="A1" s="196" t="s">
        <v>204</v>
      </c>
      <c r="B1" s="197"/>
      <c r="C1" s="197"/>
      <c r="D1" s="197"/>
      <c r="E1" s="197"/>
      <c r="F1" s="197"/>
      <c r="G1" s="197"/>
      <c r="H1" s="197"/>
      <c r="I1" s="167"/>
    </row>
    <row r="2" spans="1:8" ht="38.25" customHeight="1">
      <c r="A2" s="174" t="s">
        <v>362</v>
      </c>
      <c r="B2" s="175"/>
      <c r="C2" s="175"/>
      <c r="D2" s="175"/>
      <c r="E2" s="175"/>
      <c r="F2" s="175"/>
      <c r="G2" s="175"/>
      <c r="H2" s="175"/>
    </row>
    <row r="3" spans="1:9" s="34" customFormat="1" ht="13.5" customHeight="1">
      <c r="A3" s="35"/>
      <c r="B3" s="42"/>
      <c r="C3" s="36"/>
      <c r="D3" s="79"/>
      <c r="E3" s="79"/>
      <c r="F3" s="36"/>
      <c r="G3" s="36"/>
      <c r="H3" s="41"/>
      <c r="I3" s="168"/>
    </row>
    <row r="4" spans="1:9" s="39" customFormat="1" ht="18.75" customHeight="1">
      <c r="A4" s="37"/>
      <c r="B4" s="178" t="s">
        <v>125</v>
      </c>
      <c r="C4" s="179"/>
      <c r="D4" s="179"/>
      <c r="E4" s="179"/>
      <c r="F4" s="38"/>
      <c r="G4" s="38"/>
      <c r="H4" s="38"/>
      <c r="I4" s="169"/>
    </row>
    <row r="5" spans="1:9" s="39" customFormat="1" ht="12.75" customHeight="1">
      <c r="A5" s="37"/>
      <c r="B5" s="203" t="s">
        <v>363</v>
      </c>
      <c r="C5" s="204"/>
      <c r="D5" s="204"/>
      <c r="E5" s="82"/>
      <c r="F5" s="40"/>
      <c r="G5" s="40"/>
      <c r="H5" s="40"/>
      <c r="I5" s="169"/>
    </row>
    <row r="6" spans="1:9" s="39" customFormat="1" ht="14.25" customHeight="1">
      <c r="A6" s="37"/>
      <c r="B6" s="85"/>
      <c r="C6" s="86"/>
      <c r="D6" s="86"/>
      <c r="E6" s="82"/>
      <c r="F6" s="40"/>
      <c r="G6" s="40"/>
      <c r="H6" s="40"/>
      <c r="I6" s="169"/>
    </row>
    <row r="7" spans="1:8" ht="14.25" customHeight="1" thickBot="1">
      <c r="A7" s="5"/>
      <c r="B7" s="43"/>
      <c r="C7" s="11"/>
      <c r="E7" s="82"/>
      <c r="F7" s="6"/>
      <c r="G7" s="6"/>
      <c r="H7" s="6"/>
    </row>
    <row r="8" spans="1:8" ht="33.75" customHeight="1">
      <c r="A8" s="181" t="s">
        <v>15</v>
      </c>
      <c r="B8" s="183" t="s">
        <v>16</v>
      </c>
      <c r="C8" s="185" t="s">
        <v>17</v>
      </c>
      <c r="D8" s="186"/>
      <c r="E8" s="176" t="s">
        <v>18</v>
      </c>
      <c r="F8" s="201" t="s">
        <v>126</v>
      </c>
      <c r="G8" s="202"/>
      <c r="H8" s="187" t="s">
        <v>361</v>
      </c>
    </row>
    <row r="9" spans="1:8" ht="31.5" customHeight="1" thickBot="1">
      <c r="A9" s="182"/>
      <c r="B9" s="184"/>
      <c r="C9" s="90" t="s">
        <v>19</v>
      </c>
      <c r="D9" s="91" t="s">
        <v>128</v>
      </c>
      <c r="E9" s="177"/>
      <c r="F9" s="92" t="s">
        <v>127</v>
      </c>
      <c r="G9" s="92" t="s">
        <v>21</v>
      </c>
      <c r="H9" s="188"/>
    </row>
    <row r="10" spans="1:8" ht="15">
      <c r="A10" s="87"/>
      <c r="B10" s="44"/>
      <c r="C10" s="8"/>
      <c r="D10" s="80" t="s">
        <v>123</v>
      </c>
      <c r="E10" s="83"/>
      <c r="F10" s="9"/>
      <c r="G10" s="9"/>
      <c r="H10" s="155"/>
    </row>
    <row r="11" spans="1:8" s="24" customFormat="1" ht="45">
      <c r="A11" s="106">
        <v>1</v>
      </c>
      <c r="B11" s="33" t="s">
        <v>28</v>
      </c>
      <c r="C11" s="107" t="s">
        <v>95</v>
      </c>
      <c r="D11" s="108" t="s">
        <v>152</v>
      </c>
      <c r="E11" s="109" t="s">
        <v>344</v>
      </c>
      <c r="F11" s="110">
        <v>0</v>
      </c>
      <c r="G11" s="111">
        <v>30000</v>
      </c>
      <c r="H11" s="165" t="s">
        <v>359</v>
      </c>
    </row>
    <row r="12" spans="1:8" s="24" customFormat="1" ht="45">
      <c r="A12" s="106">
        <v>2</v>
      </c>
      <c r="B12" s="33">
        <v>1</v>
      </c>
      <c r="C12" s="107" t="s">
        <v>95</v>
      </c>
      <c r="D12" s="108" t="s">
        <v>152</v>
      </c>
      <c r="E12" s="109" t="s">
        <v>205</v>
      </c>
      <c r="F12" s="110">
        <v>0</v>
      </c>
      <c r="G12" s="111">
        <v>284000</v>
      </c>
      <c r="H12" s="165" t="s">
        <v>359</v>
      </c>
    </row>
    <row r="13" spans="1:8" s="14" customFormat="1" ht="45">
      <c r="A13" s="88">
        <v>3</v>
      </c>
      <c r="B13" s="45">
        <v>1</v>
      </c>
      <c r="C13" s="13" t="s">
        <v>24</v>
      </c>
      <c r="D13" s="112" t="s">
        <v>96</v>
      </c>
      <c r="E13" s="58" t="s">
        <v>94</v>
      </c>
      <c r="F13" s="103">
        <v>0</v>
      </c>
      <c r="G13" s="103">
        <v>301072</v>
      </c>
      <c r="H13" s="165" t="s">
        <v>359</v>
      </c>
    </row>
    <row r="14" spans="1:8" s="14" customFormat="1" ht="45">
      <c r="A14" s="88">
        <v>4</v>
      </c>
      <c r="B14" s="45">
        <v>2</v>
      </c>
      <c r="C14" s="13" t="s">
        <v>24</v>
      </c>
      <c r="D14" s="112" t="s">
        <v>96</v>
      </c>
      <c r="E14" s="58" t="s">
        <v>206</v>
      </c>
      <c r="F14" s="103">
        <v>0</v>
      </c>
      <c r="G14" s="103">
        <v>112252</v>
      </c>
      <c r="H14" s="171" t="s">
        <v>360</v>
      </c>
    </row>
    <row r="15" spans="1:8" s="14" customFormat="1" ht="45">
      <c r="A15" s="88">
        <v>5</v>
      </c>
      <c r="B15" s="45">
        <v>2</v>
      </c>
      <c r="C15" s="13" t="s">
        <v>24</v>
      </c>
      <c r="D15" s="112" t="s">
        <v>96</v>
      </c>
      <c r="E15" s="58" t="s">
        <v>348</v>
      </c>
      <c r="F15" s="103">
        <v>0</v>
      </c>
      <c r="G15" s="103">
        <v>106000</v>
      </c>
      <c r="H15" s="171" t="s">
        <v>360</v>
      </c>
    </row>
    <row r="16" spans="1:8" s="14" customFormat="1" ht="45">
      <c r="A16" s="88">
        <v>6</v>
      </c>
      <c r="B16" s="45">
        <v>2</v>
      </c>
      <c r="C16" s="13" t="s">
        <v>24</v>
      </c>
      <c r="D16" s="112" t="s">
        <v>96</v>
      </c>
      <c r="E16" s="58" t="s">
        <v>349</v>
      </c>
      <c r="F16" s="103">
        <v>0</v>
      </c>
      <c r="G16" s="103">
        <v>88000</v>
      </c>
      <c r="H16" s="165" t="s">
        <v>359</v>
      </c>
    </row>
    <row r="17" spans="1:8" s="14" customFormat="1" ht="45">
      <c r="A17" s="88">
        <v>7</v>
      </c>
      <c r="B17" s="45">
        <v>2</v>
      </c>
      <c r="C17" s="13" t="s">
        <v>24</v>
      </c>
      <c r="D17" s="112" t="s">
        <v>96</v>
      </c>
      <c r="E17" s="58" t="s">
        <v>208</v>
      </c>
      <c r="F17" s="103">
        <v>0</v>
      </c>
      <c r="G17" s="103">
        <v>64880</v>
      </c>
      <c r="H17" s="165" t="s">
        <v>359</v>
      </c>
    </row>
    <row r="18" spans="1:8" s="14" customFormat="1" ht="45">
      <c r="A18" s="88">
        <v>8</v>
      </c>
      <c r="B18" s="45">
        <v>2</v>
      </c>
      <c r="C18" s="13" t="s">
        <v>24</v>
      </c>
      <c r="D18" s="112" t="s">
        <v>96</v>
      </c>
      <c r="E18" s="58" t="s">
        <v>207</v>
      </c>
      <c r="F18" s="103">
        <v>0</v>
      </c>
      <c r="G18" s="103">
        <v>20000</v>
      </c>
      <c r="H18" s="165" t="s">
        <v>359</v>
      </c>
    </row>
    <row r="19" spans="1:8" s="14" customFormat="1" ht="45">
      <c r="A19" s="88">
        <v>9</v>
      </c>
      <c r="B19" s="45">
        <v>2</v>
      </c>
      <c r="C19" s="13" t="s">
        <v>24</v>
      </c>
      <c r="D19" s="112" t="s">
        <v>96</v>
      </c>
      <c r="E19" s="58" t="s">
        <v>209</v>
      </c>
      <c r="F19" s="103">
        <v>0</v>
      </c>
      <c r="G19" s="103">
        <v>184800</v>
      </c>
      <c r="H19" s="165" t="s">
        <v>359</v>
      </c>
    </row>
    <row r="20" spans="1:8" s="14" customFormat="1" ht="45">
      <c r="A20" s="88">
        <v>10</v>
      </c>
      <c r="B20" s="45">
        <v>2</v>
      </c>
      <c r="C20" s="13" t="s">
        <v>24</v>
      </c>
      <c r="D20" s="112" t="s">
        <v>96</v>
      </c>
      <c r="E20" s="58" t="s">
        <v>345</v>
      </c>
      <c r="F20" s="103">
        <v>0</v>
      </c>
      <c r="G20" s="103">
        <v>280000</v>
      </c>
      <c r="H20" s="165" t="s">
        <v>359</v>
      </c>
    </row>
    <row r="21" spans="1:9" s="14" customFormat="1" ht="45">
      <c r="A21" s="88">
        <v>11</v>
      </c>
      <c r="B21" s="45">
        <v>2</v>
      </c>
      <c r="C21" s="13" t="s">
        <v>24</v>
      </c>
      <c r="D21" s="112" t="s">
        <v>96</v>
      </c>
      <c r="E21" s="58" t="s">
        <v>210</v>
      </c>
      <c r="F21" s="103">
        <v>0</v>
      </c>
      <c r="G21" s="103">
        <v>560000</v>
      </c>
      <c r="H21" s="171" t="s">
        <v>360</v>
      </c>
      <c r="I21" s="113"/>
    </row>
    <row r="22" spans="1:8" s="14" customFormat="1" ht="45">
      <c r="A22" s="88">
        <v>12</v>
      </c>
      <c r="B22" s="45">
        <v>2</v>
      </c>
      <c r="C22" s="13" t="s">
        <v>24</v>
      </c>
      <c r="D22" s="112" t="s">
        <v>96</v>
      </c>
      <c r="E22" s="58" t="s">
        <v>211</v>
      </c>
      <c r="F22" s="103">
        <v>0</v>
      </c>
      <c r="G22" s="103">
        <v>248000</v>
      </c>
      <c r="H22" s="171" t="s">
        <v>360</v>
      </c>
    </row>
    <row r="23" spans="1:8" s="14" customFormat="1" ht="45">
      <c r="A23" s="88">
        <v>13</v>
      </c>
      <c r="B23" s="45">
        <v>2</v>
      </c>
      <c r="C23" s="13" t="s">
        <v>24</v>
      </c>
      <c r="D23" s="112" t="s">
        <v>96</v>
      </c>
      <c r="E23" s="58" t="s">
        <v>212</v>
      </c>
      <c r="F23" s="103">
        <v>0</v>
      </c>
      <c r="G23" s="103">
        <v>616000</v>
      </c>
      <c r="H23" s="165" t="s">
        <v>359</v>
      </c>
    </row>
    <row r="24" spans="1:9" s="14" customFormat="1" ht="57">
      <c r="A24" s="88">
        <v>14</v>
      </c>
      <c r="B24" s="45">
        <v>2</v>
      </c>
      <c r="C24" s="13" t="s">
        <v>24</v>
      </c>
      <c r="D24" s="112" t="s">
        <v>96</v>
      </c>
      <c r="E24" s="58" t="s">
        <v>213</v>
      </c>
      <c r="F24" s="103">
        <v>0</v>
      </c>
      <c r="G24" s="103">
        <v>551200</v>
      </c>
      <c r="H24" s="171" t="s">
        <v>360</v>
      </c>
      <c r="I24" s="113"/>
    </row>
    <row r="25" spans="1:8" s="14" customFormat="1" ht="45">
      <c r="A25" s="88">
        <v>15</v>
      </c>
      <c r="B25" s="45">
        <v>2</v>
      </c>
      <c r="C25" s="13" t="s">
        <v>24</v>
      </c>
      <c r="D25" s="112" t="s">
        <v>96</v>
      </c>
      <c r="E25" s="58" t="s">
        <v>214</v>
      </c>
      <c r="F25" s="103">
        <v>0</v>
      </c>
      <c r="G25" s="103">
        <v>152000</v>
      </c>
      <c r="H25" s="171" t="s">
        <v>360</v>
      </c>
    </row>
    <row r="26" spans="1:8" s="14" customFormat="1" ht="45">
      <c r="A26" s="88">
        <v>16</v>
      </c>
      <c r="B26" s="45">
        <v>2</v>
      </c>
      <c r="C26" s="13" t="s">
        <v>24</v>
      </c>
      <c r="D26" s="112" t="s">
        <v>96</v>
      </c>
      <c r="E26" s="58" t="s">
        <v>215</v>
      </c>
      <c r="F26" s="103">
        <v>0</v>
      </c>
      <c r="G26" s="103">
        <v>68100</v>
      </c>
      <c r="H26" s="165" t="s">
        <v>359</v>
      </c>
    </row>
    <row r="27" spans="1:9" s="14" customFormat="1" ht="45">
      <c r="A27" s="88">
        <v>17</v>
      </c>
      <c r="B27" s="45">
        <v>2</v>
      </c>
      <c r="C27" s="13" t="s">
        <v>24</v>
      </c>
      <c r="D27" s="112" t="s">
        <v>96</v>
      </c>
      <c r="E27" s="58" t="s">
        <v>216</v>
      </c>
      <c r="F27" s="103">
        <v>1496800</v>
      </c>
      <c r="G27" s="103">
        <v>0</v>
      </c>
      <c r="H27" s="165" t="s">
        <v>359</v>
      </c>
      <c r="I27" s="113"/>
    </row>
    <row r="28" spans="1:8" s="14" customFormat="1" ht="45">
      <c r="A28" s="88">
        <v>18</v>
      </c>
      <c r="B28" s="45">
        <v>2</v>
      </c>
      <c r="C28" s="13" t="s">
        <v>24</v>
      </c>
      <c r="D28" s="112" t="s">
        <v>96</v>
      </c>
      <c r="E28" s="58" t="s">
        <v>350</v>
      </c>
      <c r="F28" s="103">
        <v>156800</v>
      </c>
      <c r="G28" s="103">
        <v>0</v>
      </c>
      <c r="H28" s="165" t="s">
        <v>359</v>
      </c>
    </row>
    <row r="29" spans="1:8" s="14" customFormat="1" ht="45">
      <c r="A29" s="88">
        <v>19</v>
      </c>
      <c r="B29" s="45">
        <v>2</v>
      </c>
      <c r="C29" s="13" t="s">
        <v>24</v>
      </c>
      <c r="D29" s="112" t="s">
        <v>96</v>
      </c>
      <c r="E29" s="58" t="s">
        <v>217</v>
      </c>
      <c r="F29" s="103">
        <v>800000</v>
      </c>
      <c r="G29" s="103">
        <v>0</v>
      </c>
      <c r="H29" s="165" t="s">
        <v>359</v>
      </c>
    </row>
    <row r="30" spans="1:8" s="14" customFormat="1" ht="45">
      <c r="A30" s="88">
        <v>20</v>
      </c>
      <c r="B30" s="45">
        <v>2</v>
      </c>
      <c r="C30" s="13" t="s">
        <v>24</v>
      </c>
      <c r="D30" s="112" t="s">
        <v>96</v>
      </c>
      <c r="E30" s="58" t="s">
        <v>218</v>
      </c>
      <c r="F30" s="103">
        <v>278400</v>
      </c>
      <c r="G30" s="103">
        <v>0</v>
      </c>
      <c r="H30" s="165" t="s">
        <v>359</v>
      </c>
    </row>
    <row r="31" spans="1:8" s="14" customFormat="1" ht="45">
      <c r="A31" s="88">
        <v>21</v>
      </c>
      <c r="B31" s="45">
        <v>2</v>
      </c>
      <c r="C31" s="13" t="s">
        <v>24</v>
      </c>
      <c r="D31" s="112" t="s">
        <v>96</v>
      </c>
      <c r="E31" s="58" t="s">
        <v>219</v>
      </c>
      <c r="F31" s="103">
        <v>304000</v>
      </c>
      <c r="G31" s="103">
        <v>0</v>
      </c>
      <c r="H31" s="165" t="s">
        <v>359</v>
      </c>
    </row>
    <row r="32" spans="1:8" s="14" customFormat="1" ht="45">
      <c r="A32" s="88">
        <v>22</v>
      </c>
      <c r="B32" s="45">
        <v>2</v>
      </c>
      <c r="C32" s="13" t="s">
        <v>24</v>
      </c>
      <c r="D32" s="112" t="s">
        <v>96</v>
      </c>
      <c r="E32" s="58" t="s">
        <v>220</v>
      </c>
      <c r="F32" s="103">
        <v>1744000</v>
      </c>
      <c r="G32" s="103">
        <v>0</v>
      </c>
      <c r="H32" s="165" t="s">
        <v>359</v>
      </c>
    </row>
    <row r="33" spans="1:8" s="14" customFormat="1" ht="45">
      <c r="A33" s="88">
        <v>23</v>
      </c>
      <c r="B33" s="45">
        <v>2</v>
      </c>
      <c r="C33" s="13" t="s">
        <v>24</v>
      </c>
      <c r="D33" s="112" t="s">
        <v>96</v>
      </c>
      <c r="E33" s="58" t="s">
        <v>221</v>
      </c>
      <c r="F33" s="103">
        <v>443344</v>
      </c>
      <c r="G33" s="103">
        <v>0</v>
      </c>
      <c r="H33" s="165" t="s">
        <v>359</v>
      </c>
    </row>
    <row r="34" spans="1:8" s="14" customFormat="1" ht="45">
      <c r="A34" s="88">
        <v>24</v>
      </c>
      <c r="B34" s="45">
        <v>2</v>
      </c>
      <c r="C34" s="13" t="s">
        <v>24</v>
      </c>
      <c r="D34" s="112" t="s">
        <v>96</v>
      </c>
      <c r="E34" s="58" t="s">
        <v>222</v>
      </c>
      <c r="F34" s="103">
        <v>322400</v>
      </c>
      <c r="G34" s="103">
        <v>0</v>
      </c>
      <c r="H34" s="165" t="s">
        <v>359</v>
      </c>
    </row>
    <row r="35" spans="1:8" s="30" customFormat="1" ht="42.75">
      <c r="A35" s="88">
        <v>25</v>
      </c>
      <c r="B35" s="45">
        <v>1</v>
      </c>
      <c r="C35" s="13" t="s">
        <v>83</v>
      </c>
      <c r="D35" s="112" t="s">
        <v>84</v>
      </c>
      <c r="E35" s="58" t="s">
        <v>223</v>
      </c>
      <c r="F35" s="103">
        <v>0</v>
      </c>
      <c r="G35" s="103">
        <v>96000</v>
      </c>
      <c r="H35" s="165" t="s">
        <v>359</v>
      </c>
    </row>
    <row r="36" spans="1:8" s="30" customFormat="1" ht="30">
      <c r="A36" s="88">
        <v>26</v>
      </c>
      <c r="B36" s="45">
        <v>2</v>
      </c>
      <c r="C36" s="13" t="s">
        <v>83</v>
      </c>
      <c r="D36" s="112" t="s">
        <v>84</v>
      </c>
      <c r="E36" s="58" t="s">
        <v>224</v>
      </c>
      <c r="F36" s="103">
        <v>1320000</v>
      </c>
      <c r="G36" s="103">
        <v>0</v>
      </c>
      <c r="H36" s="165" t="s">
        <v>359</v>
      </c>
    </row>
    <row r="37" spans="1:8" s="30" customFormat="1" ht="30">
      <c r="A37" s="88">
        <v>27</v>
      </c>
      <c r="B37" s="45">
        <v>2</v>
      </c>
      <c r="C37" s="13" t="s">
        <v>83</v>
      </c>
      <c r="D37" s="112" t="s">
        <v>84</v>
      </c>
      <c r="E37" s="58" t="s">
        <v>225</v>
      </c>
      <c r="F37" s="103">
        <v>238000</v>
      </c>
      <c r="G37" s="103">
        <v>0</v>
      </c>
      <c r="H37" s="165" t="s">
        <v>359</v>
      </c>
    </row>
    <row r="38" spans="1:8" s="30" customFormat="1" ht="30">
      <c r="A38" s="88">
        <v>28</v>
      </c>
      <c r="B38" s="45">
        <v>1</v>
      </c>
      <c r="C38" s="13" t="s">
        <v>83</v>
      </c>
      <c r="D38" s="112" t="s">
        <v>114</v>
      </c>
      <c r="E38" s="58" t="s">
        <v>226</v>
      </c>
      <c r="F38" s="103">
        <v>0</v>
      </c>
      <c r="G38" s="103">
        <v>188300</v>
      </c>
      <c r="H38" s="165" t="s">
        <v>359</v>
      </c>
    </row>
    <row r="39" spans="1:8" s="14" customFormat="1" ht="30">
      <c r="A39" s="88">
        <v>29</v>
      </c>
      <c r="B39" s="45">
        <v>1</v>
      </c>
      <c r="C39" s="13"/>
      <c r="D39" s="112" t="s">
        <v>114</v>
      </c>
      <c r="E39" s="58" t="s">
        <v>227</v>
      </c>
      <c r="F39" s="103">
        <v>0</v>
      </c>
      <c r="G39" s="103">
        <v>152500</v>
      </c>
      <c r="H39" s="165" t="s">
        <v>359</v>
      </c>
    </row>
    <row r="40" spans="1:8" s="14" customFormat="1" ht="30">
      <c r="A40" s="88">
        <v>30</v>
      </c>
      <c r="B40" s="45">
        <v>3</v>
      </c>
      <c r="C40" s="13" t="s">
        <v>22</v>
      </c>
      <c r="D40" s="112" t="s">
        <v>114</v>
      </c>
      <c r="E40" s="114" t="s">
        <v>23</v>
      </c>
      <c r="F40" s="103">
        <v>0</v>
      </c>
      <c r="G40" s="115">
        <v>233500</v>
      </c>
      <c r="H40" s="165" t="s">
        <v>359</v>
      </c>
    </row>
    <row r="41" spans="1:8" s="14" customFormat="1" ht="45">
      <c r="A41" s="88">
        <v>31</v>
      </c>
      <c r="B41" s="45">
        <v>2.3</v>
      </c>
      <c r="C41" s="13" t="s">
        <v>232</v>
      </c>
      <c r="D41" s="112" t="s">
        <v>233</v>
      </c>
      <c r="E41" s="114" t="s">
        <v>234</v>
      </c>
      <c r="F41" s="103" t="s">
        <v>235</v>
      </c>
      <c r="G41" s="115">
        <v>0</v>
      </c>
      <c r="H41" s="165" t="s">
        <v>359</v>
      </c>
    </row>
    <row r="42" spans="1:8" s="14" customFormat="1" ht="57">
      <c r="A42" s="88">
        <v>32</v>
      </c>
      <c r="B42" s="45">
        <v>3</v>
      </c>
      <c r="C42" s="13" t="s">
        <v>25</v>
      </c>
      <c r="D42" s="112" t="s">
        <v>71</v>
      </c>
      <c r="E42" s="58" t="s">
        <v>228</v>
      </c>
      <c r="F42" s="103">
        <v>0</v>
      </c>
      <c r="G42" s="103">
        <v>210000</v>
      </c>
      <c r="H42" s="165" t="s">
        <v>359</v>
      </c>
    </row>
    <row r="43" spans="1:8" s="10" customFormat="1" ht="42.75">
      <c r="A43" s="88">
        <v>33</v>
      </c>
      <c r="B43" s="45">
        <v>3</v>
      </c>
      <c r="C43" s="13" t="s">
        <v>25</v>
      </c>
      <c r="D43" s="112" t="s">
        <v>26</v>
      </c>
      <c r="E43" s="58" t="s">
        <v>229</v>
      </c>
      <c r="F43" s="134">
        <v>0</v>
      </c>
      <c r="G43" s="134">
        <v>167000</v>
      </c>
      <c r="H43" s="171" t="s">
        <v>360</v>
      </c>
    </row>
    <row r="44" spans="1:8" s="10" customFormat="1" ht="45">
      <c r="A44" s="88">
        <v>34</v>
      </c>
      <c r="B44" s="45">
        <v>2</v>
      </c>
      <c r="C44" s="13" t="s">
        <v>106</v>
      </c>
      <c r="D44" s="112" t="s">
        <v>107</v>
      </c>
      <c r="E44" s="58" t="s">
        <v>230</v>
      </c>
      <c r="F44" s="103">
        <v>0</v>
      </c>
      <c r="G44" s="103">
        <v>288000</v>
      </c>
      <c r="H44" s="165" t="s">
        <v>359</v>
      </c>
    </row>
    <row r="45" spans="1:8" s="10" customFormat="1" ht="45">
      <c r="A45" s="88">
        <v>35</v>
      </c>
      <c r="B45" s="45">
        <v>2</v>
      </c>
      <c r="C45" s="13" t="s">
        <v>106</v>
      </c>
      <c r="D45" s="112" t="s">
        <v>107</v>
      </c>
      <c r="E45" s="58" t="s">
        <v>231</v>
      </c>
      <c r="F45" s="103">
        <v>0</v>
      </c>
      <c r="G45" s="103">
        <v>120000</v>
      </c>
      <c r="H45" s="165" t="s">
        <v>359</v>
      </c>
    </row>
    <row r="46" spans="1:8" s="10" customFormat="1" ht="45">
      <c r="A46" s="88">
        <v>36</v>
      </c>
      <c r="B46" s="45">
        <v>2</v>
      </c>
      <c r="C46" s="13" t="s">
        <v>106</v>
      </c>
      <c r="D46" s="112" t="s">
        <v>107</v>
      </c>
      <c r="E46" s="58" t="s">
        <v>351</v>
      </c>
      <c r="F46" s="103">
        <v>0</v>
      </c>
      <c r="G46" s="103">
        <v>126400</v>
      </c>
      <c r="H46" s="165" t="s">
        <v>359</v>
      </c>
    </row>
    <row r="47" spans="1:8" s="10" customFormat="1" ht="45">
      <c r="A47" s="88">
        <v>37</v>
      </c>
      <c r="B47" s="45">
        <v>2</v>
      </c>
      <c r="C47" s="13" t="s">
        <v>106</v>
      </c>
      <c r="D47" s="112" t="s">
        <v>107</v>
      </c>
      <c r="E47" s="58" t="s">
        <v>352</v>
      </c>
      <c r="F47" s="103">
        <v>272000</v>
      </c>
      <c r="G47" s="103">
        <v>0</v>
      </c>
      <c r="H47" s="165" t="s">
        <v>359</v>
      </c>
    </row>
    <row r="48" spans="1:8" s="10" customFormat="1" ht="45">
      <c r="A48" s="88">
        <v>38</v>
      </c>
      <c r="B48" s="45">
        <v>2</v>
      </c>
      <c r="C48" s="13" t="s">
        <v>106</v>
      </c>
      <c r="D48" s="112" t="s">
        <v>107</v>
      </c>
      <c r="E48" s="58" t="s">
        <v>353</v>
      </c>
      <c r="F48" s="103">
        <v>72000</v>
      </c>
      <c r="G48" s="103">
        <v>0</v>
      </c>
      <c r="H48" s="165" t="s">
        <v>359</v>
      </c>
    </row>
    <row r="49" spans="1:8" s="10" customFormat="1" ht="45">
      <c r="A49" s="88">
        <v>39</v>
      </c>
      <c r="B49" s="45">
        <v>3</v>
      </c>
      <c r="C49" s="13" t="s">
        <v>106</v>
      </c>
      <c r="D49" s="112" t="s">
        <v>107</v>
      </c>
      <c r="E49" s="58" t="s">
        <v>354</v>
      </c>
      <c r="F49" s="103">
        <v>188000</v>
      </c>
      <c r="G49" s="103">
        <v>0</v>
      </c>
      <c r="H49" s="165" t="s">
        <v>359</v>
      </c>
    </row>
    <row r="50" spans="1:8" s="10" customFormat="1" ht="30">
      <c r="A50" s="88">
        <v>40</v>
      </c>
      <c r="B50" s="45">
        <v>2.3</v>
      </c>
      <c r="C50" s="13" t="s">
        <v>89</v>
      </c>
      <c r="D50" s="112" t="s">
        <v>90</v>
      </c>
      <c r="E50" s="58" t="s">
        <v>236</v>
      </c>
      <c r="F50" s="103">
        <v>451200</v>
      </c>
      <c r="G50" s="103">
        <v>0</v>
      </c>
      <c r="H50" s="165" t="s">
        <v>359</v>
      </c>
    </row>
    <row r="51" spans="1:9" s="10" customFormat="1" ht="57">
      <c r="A51" s="88">
        <v>41</v>
      </c>
      <c r="B51" s="45">
        <v>2.3</v>
      </c>
      <c r="C51" s="13" t="s">
        <v>89</v>
      </c>
      <c r="D51" s="112" t="s">
        <v>90</v>
      </c>
      <c r="E51" s="58" t="s">
        <v>237</v>
      </c>
      <c r="F51" s="103">
        <v>3320000</v>
      </c>
      <c r="G51" s="103">
        <v>0</v>
      </c>
      <c r="H51" s="165" t="s">
        <v>359</v>
      </c>
      <c r="I51" s="113"/>
    </row>
    <row r="52" spans="1:8" s="10" customFormat="1" ht="42.75">
      <c r="A52" s="88">
        <v>42</v>
      </c>
      <c r="B52" s="45">
        <v>2.3</v>
      </c>
      <c r="C52" s="13" t="s">
        <v>89</v>
      </c>
      <c r="D52" s="112" t="s">
        <v>90</v>
      </c>
      <c r="E52" s="58" t="s">
        <v>355</v>
      </c>
      <c r="F52" s="103">
        <v>6000000</v>
      </c>
      <c r="G52" s="103">
        <v>0</v>
      </c>
      <c r="H52" s="165" t="s">
        <v>359</v>
      </c>
    </row>
    <row r="53" spans="1:8" s="10" customFormat="1" ht="30">
      <c r="A53" s="88">
        <v>43</v>
      </c>
      <c r="B53" s="45">
        <v>3</v>
      </c>
      <c r="C53" s="13" t="s">
        <v>240</v>
      </c>
      <c r="D53" s="112" t="s">
        <v>238</v>
      </c>
      <c r="E53" s="58" t="s">
        <v>239</v>
      </c>
      <c r="F53" s="103">
        <v>0</v>
      </c>
      <c r="G53" s="103">
        <v>905600</v>
      </c>
      <c r="H53" s="165" t="s">
        <v>359</v>
      </c>
    </row>
    <row r="54" spans="1:8" s="10" customFormat="1" ht="30">
      <c r="A54" s="88">
        <v>44</v>
      </c>
      <c r="B54" s="45">
        <v>3</v>
      </c>
      <c r="C54" s="13" t="s">
        <v>240</v>
      </c>
      <c r="D54" s="112" t="s">
        <v>238</v>
      </c>
      <c r="E54" s="58" t="s">
        <v>241</v>
      </c>
      <c r="F54" s="103">
        <v>462070</v>
      </c>
      <c r="G54" s="103">
        <v>0</v>
      </c>
      <c r="H54" s="165" t="s">
        <v>359</v>
      </c>
    </row>
    <row r="55" spans="1:8" s="14" customFormat="1" ht="30">
      <c r="A55" s="88">
        <v>45</v>
      </c>
      <c r="B55" s="45" t="s">
        <v>57</v>
      </c>
      <c r="C55" s="13" t="s">
        <v>5</v>
      </c>
      <c r="D55" s="112" t="s">
        <v>108</v>
      </c>
      <c r="E55" s="58" t="s">
        <v>242</v>
      </c>
      <c r="F55" s="103">
        <v>0</v>
      </c>
      <c r="G55" s="103">
        <v>117501</v>
      </c>
      <c r="H55" s="165" t="s">
        <v>359</v>
      </c>
    </row>
    <row r="56" spans="1:9" s="14" customFormat="1" ht="57">
      <c r="A56" s="88">
        <v>46</v>
      </c>
      <c r="B56" s="45">
        <v>3</v>
      </c>
      <c r="C56" s="13" t="s">
        <v>5</v>
      </c>
      <c r="D56" s="112" t="s">
        <v>108</v>
      </c>
      <c r="E56" s="58" t="s">
        <v>243</v>
      </c>
      <c r="F56" s="103">
        <v>0</v>
      </c>
      <c r="G56" s="103">
        <v>402430</v>
      </c>
      <c r="H56" s="171" t="s">
        <v>360</v>
      </c>
      <c r="I56" s="113"/>
    </row>
    <row r="57" spans="1:8" s="14" customFormat="1" ht="57">
      <c r="A57" s="88">
        <v>47</v>
      </c>
      <c r="B57" s="45">
        <v>3</v>
      </c>
      <c r="C57" s="13" t="s">
        <v>5</v>
      </c>
      <c r="D57" s="112" t="s">
        <v>108</v>
      </c>
      <c r="E57" s="58" t="s">
        <v>356</v>
      </c>
      <c r="F57" s="103">
        <v>263000</v>
      </c>
      <c r="G57" s="103">
        <v>0</v>
      </c>
      <c r="H57" s="165" t="s">
        <v>359</v>
      </c>
    </row>
    <row r="58" spans="1:8" s="14" customFormat="1" ht="30">
      <c r="A58" s="88">
        <v>48</v>
      </c>
      <c r="B58" s="45">
        <v>3</v>
      </c>
      <c r="C58" s="13" t="s">
        <v>5</v>
      </c>
      <c r="D58" s="112" t="s">
        <v>108</v>
      </c>
      <c r="E58" s="58" t="s">
        <v>244</v>
      </c>
      <c r="F58" s="103">
        <v>0</v>
      </c>
      <c r="G58" s="103">
        <v>166950</v>
      </c>
      <c r="H58" s="165" t="s">
        <v>359</v>
      </c>
    </row>
    <row r="59" spans="1:8" s="14" customFormat="1" ht="30">
      <c r="A59" s="88">
        <v>49</v>
      </c>
      <c r="B59" s="45">
        <v>3</v>
      </c>
      <c r="C59" s="13" t="s">
        <v>5</v>
      </c>
      <c r="D59" s="112" t="s">
        <v>108</v>
      </c>
      <c r="E59" s="58" t="s">
        <v>346</v>
      </c>
      <c r="F59" s="103">
        <v>68000</v>
      </c>
      <c r="G59" s="103">
        <v>0</v>
      </c>
      <c r="H59" s="165" t="s">
        <v>359</v>
      </c>
    </row>
    <row r="60" spans="1:8" s="14" customFormat="1" ht="30">
      <c r="A60" s="88">
        <v>50</v>
      </c>
      <c r="B60" s="45">
        <v>2</v>
      </c>
      <c r="C60" s="13" t="s">
        <v>5</v>
      </c>
      <c r="D60" s="112" t="s">
        <v>108</v>
      </c>
      <c r="E60" s="58" t="s">
        <v>155</v>
      </c>
      <c r="F60" s="103">
        <v>81600</v>
      </c>
      <c r="G60" s="103">
        <v>0</v>
      </c>
      <c r="H60" s="165" t="s">
        <v>359</v>
      </c>
    </row>
    <row r="61" spans="1:8" s="14" customFormat="1" ht="30">
      <c r="A61" s="88">
        <v>51</v>
      </c>
      <c r="B61" s="45">
        <v>2</v>
      </c>
      <c r="C61" s="13" t="s">
        <v>5</v>
      </c>
      <c r="D61" s="112" t="s">
        <v>108</v>
      </c>
      <c r="E61" s="58" t="s">
        <v>156</v>
      </c>
      <c r="F61" s="103">
        <v>949600</v>
      </c>
      <c r="G61" s="103">
        <v>0</v>
      </c>
      <c r="H61" s="165" t="s">
        <v>359</v>
      </c>
    </row>
    <row r="62" spans="1:8" s="14" customFormat="1" ht="30">
      <c r="A62" s="88">
        <v>52</v>
      </c>
      <c r="B62" s="45">
        <v>2</v>
      </c>
      <c r="C62" s="13" t="s">
        <v>5</v>
      </c>
      <c r="D62" s="112" t="s">
        <v>108</v>
      </c>
      <c r="E62" s="58" t="s">
        <v>157</v>
      </c>
      <c r="F62" s="103">
        <v>246880</v>
      </c>
      <c r="G62" s="103">
        <v>0</v>
      </c>
      <c r="H62" s="165" t="s">
        <v>359</v>
      </c>
    </row>
    <row r="63" spans="1:9" s="14" customFormat="1" ht="30">
      <c r="A63" s="88">
        <v>53</v>
      </c>
      <c r="B63" s="45">
        <v>2</v>
      </c>
      <c r="C63" s="13" t="s">
        <v>5</v>
      </c>
      <c r="D63" s="112" t="s">
        <v>108</v>
      </c>
      <c r="E63" s="58" t="s">
        <v>245</v>
      </c>
      <c r="F63" s="103">
        <v>680000</v>
      </c>
      <c r="G63" s="103">
        <v>0</v>
      </c>
      <c r="H63" s="171" t="s">
        <v>360</v>
      </c>
      <c r="I63" s="113"/>
    </row>
    <row r="64" spans="1:8" s="14" customFormat="1" ht="45">
      <c r="A64" s="88">
        <v>54</v>
      </c>
      <c r="B64" s="45" t="s">
        <v>72</v>
      </c>
      <c r="C64" s="13" t="s">
        <v>66</v>
      </c>
      <c r="D64" s="112" t="s">
        <v>109</v>
      </c>
      <c r="E64" s="58" t="s">
        <v>202</v>
      </c>
      <c r="F64" s="103">
        <v>0</v>
      </c>
      <c r="G64" s="103">
        <v>150000</v>
      </c>
      <c r="H64" s="165" t="s">
        <v>359</v>
      </c>
    </row>
    <row r="65" spans="1:8" s="14" customFormat="1" ht="30">
      <c r="A65" s="88">
        <v>55</v>
      </c>
      <c r="B65" s="45">
        <v>1</v>
      </c>
      <c r="C65" s="13" t="s">
        <v>27</v>
      </c>
      <c r="D65" s="112" t="s">
        <v>111</v>
      </c>
      <c r="E65" s="58" t="s">
        <v>246</v>
      </c>
      <c r="F65" s="103">
        <v>0</v>
      </c>
      <c r="G65" s="103">
        <v>30000</v>
      </c>
      <c r="H65" s="171" t="s">
        <v>360</v>
      </c>
    </row>
    <row r="66" spans="1:8" s="14" customFormat="1" ht="30">
      <c r="A66" s="88">
        <v>56</v>
      </c>
      <c r="B66" s="45">
        <v>3</v>
      </c>
      <c r="C66" s="13" t="s">
        <v>27</v>
      </c>
      <c r="D66" s="112" t="s">
        <v>33</v>
      </c>
      <c r="E66" s="58" t="s">
        <v>247</v>
      </c>
      <c r="F66" s="103">
        <v>0</v>
      </c>
      <c r="G66" s="103">
        <v>810000</v>
      </c>
      <c r="H66" s="171" t="s">
        <v>360</v>
      </c>
    </row>
    <row r="67" spans="1:8" s="14" customFormat="1" ht="30">
      <c r="A67" s="88">
        <v>57</v>
      </c>
      <c r="B67" s="45">
        <v>2</v>
      </c>
      <c r="C67" s="13" t="s">
        <v>27</v>
      </c>
      <c r="D67" s="112" t="s">
        <v>182</v>
      </c>
      <c r="E67" s="58" t="s">
        <v>248</v>
      </c>
      <c r="F67" s="103">
        <v>960000</v>
      </c>
      <c r="G67" s="103">
        <v>0</v>
      </c>
      <c r="H67" s="165" t="s">
        <v>359</v>
      </c>
    </row>
    <row r="68" spans="1:8" s="14" customFormat="1" ht="30">
      <c r="A68" s="88">
        <v>58</v>
      </c>
      <c r="B68" s="45">
        <v>2.3</v>
      </c>
      <c r="C68" s="13" t="s">
        <v>27</v>
      </c>
      <c r="D68" s="112" t="s">
        <v>32</v>
      </c>
      <c r="E68" s="58" t="s">
        <v>183</v>
      </c>
      <c r="F68" s="103">
        <v>2640000</v>
      </c>
      <c r="G68" s="103">
        <v>0</v>
      </c>
      <c r="H68" s="165" t="s">
        <v>359</v>
      </c>
    </row>
    <row r="69" spans="1:8" s="14" customFormat="1" ht="30">
      <c r="A69" s="88">
        <v>59</v>
      </c>
      <c r="B69" s="45">
        <v>2</v>
      </c>
      <c r="C69" s="13" t="s">
        <v>27</v>
      </c>
      <c r="D69" s="112" t="s">
        <v>191</v>
      </c>
      <c r="E69" s="58" t="s">
        <v>249</v>
      </c>
      <c r="F69" s="103">
        <v>560000</v>
      </c>
      <c r="G69" s="103">
        <v>0</v>
      </c>
      <c r="H69" s="165" t="s">
        <v>359</v>
      </c>
    </row>
    <row r="70" spans="1:38" s="14" customFormat="1" ht="30">
      <c r="A70" s="116">
        <v>60</v>
      </c>
      <c r="B70" s="117">
        <v>2</v>
      </c>
      <c r="C70" s="118" t="s">
        <v>27</v>
      </c>
      <c r="D70" s="119" t="s">
        <v>33</v>
      </c>
      <c r="E70" s="120" t="s">
        <v>250</v>
      </c>
      <c r="F70" s="121">
        <v>280000</v>
      </c>
      <c r="G70" s="121">
        <v>0</v>
      </c>
      <c r="H70" s="165" t="s">
        <v>359</v>
      </c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</row>
    <row r="71" spans="1:38" s="14" customFormat="1" ht="30">
      <c r="A71" s="88">
        <v>61</v>
      </c>
      <c r="B71" s="45">
        <v>2.3</v>
      </c>
      <c r="C71" s="13" t="s">
        <v>27</v>
      </c>
      <c r="D71" s="112" t="s">
        <v>33</v>
      </c>
      <c r="E71" s="58" t="s">
        <v>192</v>
      </c>
      <c r="F71" s="103">
        <v>2320000</v>
      </c>
      <c r="G71" s="103">
        <v>0</v>
      </c>
      <c r="H71" s="165" t="s">
        <v>359</v>
      </c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</row>
    <row r="72" spans="1:38" s="14" customFormat="1" ht="30">
      <c r="A72" s="122">
        <v>62</v>
      </c>
      <c r="B72" s="123">
        <v>2</v>
      </c>
      <c r="C72" s="124" t="s">
        <v>27</v>
      </c>
      <c r="D72" s="125" t="s">
        <v>179</v>
      </c>
      <c r="E72" s="126" t="s">
        <v>180</v>
      </c>
      <c r="F72" s="127">
        <v>400000</v>
      </c>
      <c r="G72" s="127">
        <v>0</v>
      </c>
      <c r="H72" s="165" t="s">
        <v>359</v>
      </c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</row>
    <row r="73" spans="1:38" s="14" customFormat="1" ht="30">
      <c r="A73" s="128">
        <v>63</v>
      </c>
      <c r="B73" s="45">
        <v>2</v>
      </c>
      <c r="C73" s="13" t="s">
        <v>27</v>
      </c>
      <c r="D73" s="112" t="s">
        <v>179</v>
      </c>
      <c r="E73" s="58" t="s">
        <v>193</v>
      </c>
      <c r="F73" s="103">
        <v>400000</v>
      </c>
      <c r="G73" s="103">
        <v>0</v>
      </c>
      <c r="H73" s="165" t="s">
        <v>359</v>
      </c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</row>
    <row r="74" spans="1:38" s="14" customFormat="1" ht="30">
      <c r="A74" s="129">
        <v>64</v>
      </c>
      <c r="B74" s="130">
        <v>2</v>
      </c>
      <c r="C74" s="131" t="s">
        <v>27</v>
      </c>
      <c r="D74" s="132" t="s">
        <v>194</v>
      </c>
      <c r="E74" s="133" t="s">
        <v>251</v>
      </c>
      <c r="F74" s="134">
        <v>600000</v>
      </c>
      <c r="G74" s="134">
        <v>0</v>
      </c>
      <c r="H74" s="165" t="s">
        <v>359</v>
      </c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</row>
    <row r="75" spans="1:8" s="14" customFormat="1" ht="30">
      <c r="A75" s="88">
        <v>65</v>
      </c>
      <c r="B75" s="45">
        <v>2</v>
      </c>
      <c r="C75" s="13" t="s">
        <v>27</v>
      </c>
      <c r="D75" s="112" t="s">
        <v>91</v>
      </c>
      <c r="E75" s="58" t="s">
        <v>357</v>
      </c>
      <c r="F75" s="103">
        <v>880000</v>
      </c>
      <c r="G75" s="103">
        <v>0</v>
      </c>
      <c r="H75" s="165" t="s">
        <v>359</v>
      </c>
    </row>
    <row r="76" spans="1:8" s="14" customFormat="1" ht="30">
      <c r="A76" s="88">
        <v>66</v>
      </c>
      <c r="B76" s="45">
        <v>2</v>
      </c>
      <c r="C76" s="13" t="s">
        <v>27</v>
      </c>
      <c r="D76" s="112" t="s">
        <v>91</v>
      </c>
      <c r="E76" s="58" t="s">
        <v>252</v>
      </c>
      <c r="F76" s="103">
        <v>1440000</v>
      </c>
      <c r="G76" s="103">
        <v>0</v>
      </c>
      <c r="H76" s="165" t="s">
        <v>359</v>
      </c>
    </row>
    <row r="77" spans="1:8" s="17" customFormat="1" ht="15">
      <c r="A77" s="88"/>
      <c r="B77" s="45"/>
      <c r="C77" s="16"/>
      <c r="D77" s="59" t="s">
        <v>29</v>
      </c>
      <c r="E77" s="60"/>
      <c r="F77" s="72">
        <f>SUM(F11:F76)</f>
        <v>30638094</v>
      </c>
      <c r="G77" s="72">
        <f>SUM(G11:G76)</f>
        <v>7830485</v>
      </c>
      <c r="H77" s="156"/>
    </row>
    <row r="78" spans="1:8" s="17" customFormat="1" ht="15">
      <c r="A78" s="88"/>
      <c r="B78" s="45"/>
      <c r="C78" s="16"/>
      <c r="D78" s="61" t="s">
        <v>256</v>
      </c>
      <c r="E78" s="62"/>
      <c r="F78" s="73"/>
      <c r="G78" s="73"/>
      <c r="H78" s="157"/>
    </row>
    <row r="79" spans="1:8" s="17" customFormat="1" ht="60">
      <c r="A79" s="116">
        <v>67</v>
      </c>
      <c r="B79" s="117">
        <v>1</v>
      </c>
      <c r="C79" s="31" t="s">
        <v>253</v>
      </c>
      <c r="D79" s="65" t="s">
        <v>254</v>
      </c>
      <c r="E79" s="135" t="s">
        <v>255</v>
      </c>
      <c r="F79" s="136">
        <v>0</v>
      </c>
      <c r="G79" s="136">
        <v>134190</v>
      </c>
      <c r="H79" s="165" t="s">
        <v>359</v>
      </c>
    </row>
    <row r="80" spans="1:8" s="17" customFormat="1" ht="15">
      <c r="A80" s="88"/>
      <c r="B80" s="45"/>
      <c r="C80" s="16"/>
      <c r="D80" s="59" t="s">
        <v>29</v>
      </c>
      <c r="E80" s="60"/>
      <c r="F80" s="72">
        <f>SUM(F79)</f>
        <v>0</v>
      </c>
      <c r="G80" s="72">
        <f>SUM(G79)</f>
        <v>134190</v>
      </c>
      <c r="H80" s="156"/>
    </row>
    <row r="81" spans="1:8" s="17" customFormat="1" ht="15">
      <c r="A81" s="88"/>
      <c r="B81" s="45"/>
      <c r="C81" s="16"/>
      <c r="D81" s="61" t="s">
        <v>201</v>
      </c>
      <c r="E81" s="62"/>
      <c r="F81" s="73"/>
      <c r="G81" s="73"/>
      <c r="H81" s="157"/>
    </row>
    <row r="82" spans="1:8" s="14" customFormat="1" ht="45">
      <c r="A82" s="116">
        <v>68</v>
      </c>
      <c r="B82" s="117">
        <v>2</v>
      </c>
      <c r="C82" s="118" t="s">
        <v>172</v>
      </c>
      <c r="D82" s="112" t="s">
        <v>173</v>
      </c>
      <c r="E82" s="120" t="s">
        <v>257</v>
      </c>
      <c r="F82" s="121">
        <v>0</v>
      </c>
      <c r="G82" s="121">
        <v>167000</v>
      </c>
      <c r="H82" s="171" t="s">
        <v>360</v>
      </c>
    </row>
    <row r="83" spans="1:8" s="14" customFormat="1" ht="45">
      <c r="A83" s="93">
        <v>69</v>
      </c>
      <c r="B83" s="94">
        <v>2</v>
      </c>
      <c r="C83" s="31" t="s">
        <v>172</v>
      </c>
      <c r="D83" s="65" t="s">
        <v>173</v>
      </c>
      <c r="E83" s="66" t="s">
        <v>258</v>
      </c>
      <c r="F83" s="136">
        <v>0</v>
      </c>
      <c r="G83" s="136">
        <v>147000</v>
      </c>
      <c r="H83" s="165" t="s">
        <v>359</v>
      </c>
    </row>
    <row r="84" spans="1:8" s="14" customFormat="1" ht="45">
      <c r="A84" s="93">
        <v>70</v>
      </c>
      <c r="B84" s="94">
        <v>2</v>
      </c>
      <c r="C84" s="31" t="s">
        <v>172</v>
      </c>
      <c r="D84" s="65" t="s">
        <v>173</v>
      </c>
      <c r="E84" s="66" t="s">
        <v>259</v>
      </c>
      <c r="F84" s="136">
        <v>0</v>
      </c>
      <c r="G84" s="136">
        <v>71000</v>
      </c>
      <c r="H84" s="171" t="s">
        <v>360</v>
      </c>
    </row>
    <row r="85" spans="1:8" s="29" customFormat="1" ht="15">
      <c r="A85" s="89"/>
      <c r="B85" s="46"/>
      <c r="C85" s="28"/>
      <c r="D85" s="59" t="s">
        <v>29</v>
      </c>
      <c r="E85" s="63"/>
      <c r="F85" s="74">
        <f>SUM(F82:F84)</f>
        <v>0</v>
      </c>
      <c r="G85" s="74">
        <f>SUM(G82:G84)</f>
        <v>385000</v>
      </c>
      <c r="H85" s="158"/>
    </row>
    <row r="86" spans="1:8" s="22" customFormat="1" ht="15">
      <c r="A86" s="88"/>
      <c r="B86" s="45"/>
      <c r="C86" s="21"/>
      <c r="D86" s="67" t="s">
        <v>118</v>
      </c>
      <c r="E86" s="68"/>
      <c r="F86" s="76"/>
      <c r="G86" s="76"/>
      <c r="H86" s="159"/>
    </row>
    <row r="87" spans="1:8" s="14" customFormat="1" ht="45">
      <c r="A87" s="88">
        <v>71</v>
      </c>
      <c r="B87" s="45" t="s">
        <v>57</v>
      </c>
      <c r="C87" s="13" t="s">
        <v>260</v>
      </c>
      <c r="D87" s="112" t="s">
        <v>261</v>
      </c>
      <c r="E87" s="58" t="s">
        <v>262</v>
      </c>
      <c r="F87" s="103">
        <v>0</v>
      </c>
      <c r="G87" s="103">
        <v>37000</v>
      </c>
      <c r="H87" s="165" t="s">
        <v>359</v>
      </c>
    </row>
    <row r="88" spans="1:8" s="22" customFormat="1" ht="30">
      <c r="A88" s="88">
        <v>72</v>
      </c>
      <c r="B88" s="45"/>
      <c r="C88" s="12" t="s">
        <v>165</v>
      </c>
      <c r="D88" s="108" t="s">
        <v>166</v>
      </c>
      <c r="E88" s="172" t="s">
        <v>167</v>
      </c>
      <c r="F88" s="75">
        <v>0</v>
      </c>
      <c r="G88" s="75">
        <v>186200</v>
      </c>
      <c r="H88" s="171" t="s">
        <v>360</v>
      </c>
    </row>
    <row r="89" spans="1:8" s="14" customFormat="1" ht="30">
      <c r="A89" s="88">
        <v>73</v>
      </c>
      <c r="B89" s="45">
        <v>3</v>
      </c>
      <c r="C89" s="13" t="s">
        <v>31</v>
      </c>
      <c r="D89" s="112" t="s">
        <v>263</v>
      </c>
      <c r="E89" s="58" t="s">
        <v>88</v>
      </c>
      <c r="F89" s="103">
        <v>0</v>
      </c>
      <c r="G89" s="103">
        <v>721820</v>
      </c>
      <c r="H89" s="171" t="s">
        <v>360</v>
      </c>
    </row>
    <row r="90" spans="1:8" s="14" customFormat="1" ht="30">
      <c r="A90" s="88">
        <v>74</v>
      </c>
      <c r="B90" s="45">
        <v>1</v>
      </c>
      <c r="C90" s="13" t="s">
        <v>31</v>
      </c>
      <c r="D90" s="112" t="s">
        <v>263</v>
      </c>
      <c r="E90" s="58" t="s">
        <v>124</v>
      </c>
      <c r="F90" s="103">
        <v>0</v>
      </c>
      <c r="G90" s="103">
        <v>365462</v>
      </c>
      <c r="H90" s="165" t="s">
        <v>359</v>
      </c>
    </row>
    <row r="91" spans="1:8" s="14" customFormat="1" ht="30">
      <c r="A91" s="88">
        <v>75</v>
      </c>
      <c r="B91" s="45">
        <v>2</v>
      </c>
      <c r="C91" s="13" t="s">
        <v>31</v>
      </c>
      <c r="D91" s="112" t="s">
        <v>263</v>
      </c>
      <c r="E91" s="58" t="s">
        <v>264</v>
      </c>
      <c r="F91" s="103">
        <v>0</v>
      </c>
      <c r="G91" s="103">
        <v>136399</v>
      </c>
      <c r="H91" s="171" t="s">
        <v>360</v>
      </c>
    </row>
    <row r="92" spans="1:8" s="14" customFormat="1" ht="45">
      <c r="A92" s="88">
        <v>76</v>
      </c>
      <c r="B92" s="45">
        <v>2</v>
      </c>
      <c r="C92" s="13" t="s">
        <v>58</v>
      </c>
      <c r="D92" s="112" t="s">
        <v>140</v>
      </c>
      <c r="E92" s="137" t="s">
        <v>265</v>
      </c>
      <c r="F92" s="138">
        <v>0</v>
      </c>
      <c r="G92" s="138">
        <v>56000</v>
      </c>
      <c r="H92" s="165" t="s">
        <v>359</v>
      </c>
    </row>
    <row r="93" spans="1:8" s="14" customFormat="1" ht="45">
      <c r="A93" s="88">
        <v>77</v>
      </c>
      <c r="B93" s="45">
        <v>1</v>
      </c>
      <c r="C93" s="13" t="s">
        <v>79</v>
      </c>
      <c r="D93" s="112" t="s">
        <v>267</v>
      </c>
      <c r="E93" s="114" t="s">
        <v>268</v>
      </c>
      <c r="F93" s="103">
        <v>0</v>
      </c>
      <c r="G93" s="138">
        <v>149400</v>
      </c>
      <c r="H93" s="171" t="s">
        <v>360</v>
      </c>
    </row>
    <row r="94" spans="1:8" s="14" customFormat="1" ht="45">
      <c r="A94" s="88">
        <v>78</v>
      </c>
      <c r="B94" s="45">
        <v>1</v>
      </c>
      <c r="C94" s="13" t="s">
        <v>30</v>
      </c>
      <c r="D94" s="112" t="s">
        <v>104</v>
      </c>
      <c r="E94" s="58" t="s">
        <v>60</v>
      </c>
      <c r="F94" s="103">
        <v>0</v>
      </c>
      <c r="G94" s="103">
        <v>80000</v>
      </c>
      <c r="H94" s="165" t="s">
        <v>359</v>
      </c>
    </row>
    <row r="95" spans="1:8" s="14" customFormat="1" ht="45">
      <c r="A95" s="88">
        <v>79</v>
      </c>
      <c r="B95" s="45">
        <v>1</v>
      </c>
      <c r="C95" s="13" t="s">
        <v>30</v>
      </c>
      <c r="D95" s="112" t="s">
        <v>104</v>
      </c>
      <c r="E95" s="58" t="s">
        <v>105</v>
      </c>
      <c r="F95" s="103">
        <v>0</v>
      </c>
      <c r="G95" s="103">
        <v>100000</v>
      </c>
      <c r="H95" s="165" t="s">
        <v>359</v>
      </c>
    </row>
    <row r="96" spans="1:8" s="14" customFormat="1" ht="45">
      <c r="A96" s="88">
        <v>80</v>
      </c>
      <c r="B96" s="45">
        <v>1</v>
      </c>
      <c r="C96" s="13" t="s">
        <v>30</v>
      </c>
      <c r="D96" s="112" t="s">
        <v>104</v>
      </c>
      <c r="E96" s="58" t="s">
        <v>51</v>
      </c>
      <c r="F96" s="103">
        <v>0</v>
      </c>
      <c r="G96" s="103">
        <v>80000</v>
      </c>
      <c r="H96" s="165" t="s">
        <v>359</v>
      </c>
    </row>
    <row r="97" spans="1:8" s="14" customFormat="1" ht="45">
      <c r="A97" s="88">
        <v>81</v>
      </c>
      <c r="B97" s="45">
        <v>1</v>
      </c>
      <c r="C97" s="13" t="s">
        <v>30</v>
      </c>
      <c r="D97" s="112" t="s">
        <v>104</v>
      </c>
      <c r="E97" s="58" t="s">
        <v>195</v>
      </c>
      <c r="F97" s="103">
        <v>0</v>
      </c>
      <c r="G97" s="103">
        <v>80000</v>
      </c>
      <c r="H97" s="165" t="s">
        <v>359</v>
      </c>
    </row>
    <row r="98" spans="1:8" s="32" customFormat="1" ht="30">
      <c r="A98" s="88">
        <v>82</v>
      </c>
      <c r="B98" s="45">
        <v>1</v>
      </c>
      <c r="C98" s="13" t="s">
        <v>39</v>
      </c>
      <c r="D98" s="112" t="s">
        <v>266</v>
      </c>
      <c r="E98" s="58" t="s">
        <v>186</v>
      </c>
      <c r="F98" s="103">
        <v>0</v>
      </c>
      <c r="G98" s="103">
        <v>180000</v>
      </c>
      <c r="H98" s="165" t="s">
        <v>359</v>
      </c>
    </row>
    <row r="99" spans="1:8" s="32" customFormat="1" ht="45">
      <c r="A99" s="88">
        <v>83</v>
      </c>
      <c r="B99" s="45">
        <v>1</v>
      </c>
      <c r="C99" s="13" t="s">
        <v>0</v>
      </c>
      <c r="D99" s="112" t="s">
        <v>178</v>
      </c>
      <c r="E99" s="144" t="s">
        <v>11</v>
      </c>
      <c r="F99" s="103">
        <v>0</v>
      </c>
      <c r="G99" s="138">
        <v>187126</v>
      </c>
      <c r="H99" s="165" t="s">
        <v>359</v>
      </c>
    </row>
    <row r="100" spans="1:9" s="14" customFormat="1" ht="30">
      <c r="A100" s="88">
        <v>84</v>
      </c>
      <c r="B100" s="45">
        <v>2</v>
      </c>
      <c r="C100" s="13" t="s">
        <v>40</v>
      </c>
      <c r="D100" s="112" t="s">
        <v>269</v>
      </c>
      <c r="E100" s="58" t="s">
        <v>270</v>
      </c>
      <c r="F100" s="103">
        <v>0</v>
      </c>
      <c r="G100" s="103">
        <v>389600</v>
      </c>
      <c r="H100" s="171" t="s">
        <v>360</v>
      </c>
      <c r="I100" s="113"/>
    </row>
    <row r="101" spans="1:8" s="14" customFormat="1" ht="45">
      <c r="A101" s="88">
        <v>85</v>
      </c>
      <c r="B101" s="45">
        <v>1</v>
      </c>
      <c r="C101" s="13" t="s">
        <v>78</v>
      </c>
      <c r="D101" s="112" t="s">
        <v>170</v>
      </c>
      <c r="E101" s="114" t="s">
        <v>48</v>
      </c>
      <c r="F101" s="138">
        <v>0</v>
      </c>
      <c r="G101" s="138">
        <v>685440</v>
      </c>
      <c r="H101" s="165" t="s">
        <v>359</v>
      </c>
    </row>
    <row r="102" spans="1:8" s="30" customFormat="1" ht="30">
      <c r="A102" s="88">
        <v>86</v>
      </c>
      <c r="B102" s="45">
        <v>1</v>
      </c>
      <c r="C102" s="13" t="s">
        <v>52</v>
      </c>
      <c r="D102" s="112" t="s">
        <v>358</v>
      </c>
      <c r="E102" s="114" t="s">
        <v>4</v>
      </c>
      <c r="F102" s="138">
        <v>0</v>
      </c>
      <c r="G102" s="138">
        <v>285200</v>
      </c>
      <c r="H102" s="165" t="s">
        <v>359</v>
      </c>
    </row>
    <row r="103" spans="1:8" s="30" customFormat="1" ht="30">
      <c r="A103" s="88">
        <v>87</v>
      </c>
      <c r="B103" s="45">
        <v>1</v>
      </c>
      <c r="C103" s="13" t="s">
        <v>52</v>
      </c>
      <c r="D103" s="112" t="s">
        <v>181</v>
      </c>
      <c r="E103" s="114" t="s">
        <v>97</v>
      </c>
      <c r="F103" s="138">
        <v>0</v>
      </c>
      <c r="G103" s="138">
        <v>163100</v>
      </c>
      <c r="H103" s="165" t="s">
        <v>359</v>
      </c>
    </row>
    <row r="104" spans="1:8" s="30" customFormat="1" ht="30">
      <c r="A104" s="88">
        <v>88</v>
      </c>
      <c r="B104" s="45">
        <v>1</v>
      </c>
      <c r="C104" s="13" t="s">
        <v>52</v>
      </c>
      <c r="D104" s="112" t="s">
        <v>181</v>
      </c>
      <c r="E104" s="114" t="s">
        <v>98</v>
      </c>
      <c r="F104" s="138">
        <v>0</v>
      </c>
      <c r="G104" s="138">
        <v>131700</v>
      </c>
      <c r="H104" s="165" t="s">
        <v>359</v>
      </c>
    </row>
    <row r="105" spans="1:9" s="32" customFormat="1" ht="30">
      <c r="A105" s="88">
        <v>89</v>
      </c>
      <c r="B105" s="45">
        <v>2</v>
      </c>
      <c r="C105" s="13" t="s">
        <v>45</v>
      </c>
      <c r="D105" s="112" t="s">
        <v>120</v>
      </c>
      <c r="E105" s="114" t="s">
        <v>271</v>
      </c>
      <c r="F105" s="138">
        <v>0</v>
      </c>
      <c r="G105" s="138">
        <v>219000</v>
      </c>
      <c r="H105" s="171" t="s">
        <v>360</v>
      </c>
      <c r="I105" s="170"/>
    </row>
    <row r="106" spans="1:8" s="14" customFormat="1" ht="45">
      <c r="A106" s="88">
        <v>90</v>
      </c>
      <c r="B106" s="45">
        <v>2</v>
      </c>
      <c r="C106" s="13" t="s">
        <v>53</v>
      </c>
      <c r="D106" s="112" t="s">
        <v>46</v>
      </c>
      <c r="E106" s="58" t="s">
        <v>110</v>
      </c>
      <c r="F106" s="103">
        <v>0</v>
      </c>
      <c r="G106" s="103">
        <v>261700</v>
      </c>
      <c r="H106" s="171" t="s">
        <v>360</v>
      </c>
    </row>
    <row r="107" spans="1:8" s="14" customFormat="1" ht="57">
      <c r="A107" s="88">
        <v>91</v>
      </c>
      <c r="B107" s="45" t="s">
        <v>72</v>
      </c>
      <c r="C107" s="13" t="s">
        <v>53</v>
      </c>
      <c r="D107" s="112" t="s">
        <v>46</v>
      </c>
      <c r="E107" s="114" t="s">
        <v>49</v>
      </c>
      <c r="F107" s="138">
        <v>0</v>
      </c>
      <c r="G107" s="138">
        <v>337800</v>
      </c>
      <c r="H107" s="165" t="s">
        <v>359</v>
      </c>
    </row>
    <row r="108" spans="1:8" s="32" customFormat="1" ht="45">
      <c r="A108" s="88">
        <v>92</v>
      </c>
      <c r="B108" s="45">
        <v>2</v>
      </c>
      <c r="C108" s="13" t="s">
        <v>34</v>
      </c>
      <c r="D108" s="112" t="s">
        <v>35</v>
      </c>
      <c r="E108" s="58" t="s">
        <v>36</v>
      </c>
      <c r="F108" s="103">
        <v>0</v>
      </c>
      <c r="G108" s="103">
        <v>51860</v>
      </c>
      <c r="H108" s="171" t="s">
        <v>360</v>
      </c>
    </row>
    <row r="109" spans="1:8" s="14" customFormat="1" ht="30">
      <c r="A109" s="88">
        <v>93</v>
      </c>
      <c r="B109" s="45">
        <v>2.3</v>
      </c>
      <c r="C109" s="13" t="s">
        <v>54</v>
      </c>
      <c r="D109" s="112" t="s">
        <v>273</v>
      </c>
      <c r="E109" s="58" t="s">
        <v>274</v>
      </c>
      <c r="F109" s="103">
        <v>0</v>
      </c>
      <c r="G109" s="103">
        <v>103600</v>
      </c>
      <c r="H109" s="171" t="s">
        <v>360</v>
      </c>
    </row>
    <row r="110" spans="1:9" s="32" customFormat="1" ht="50.25">
      <c r="A110" s="88">
        <v>94</v>
      </c>
      <c r="B110" s="45">
        <v>2.3</v>
      </c>
      <c r="C110" s="13" t="s">
        <v>54</v>
      </c>
      <c r="D110" s="112" t="s">
        <v>273</v>
      </c>
      <c r="E110" s="58" t="s">
        <v>275</v>
      </c>
      <c r="F110" s="103">
        <v>0</v>
      </c>
      <c r="G110" s="103">
        <v>122710</v>
      </c>
      <c r="H110" s="171" t="s">
        <v>360</v>
      </c>
      <c r="I110" s="170"/>
    </row>
    <row r="111" spans="1:8" s="14" customFormat="1" ht="30">
      <c r="A111" s="88">
        <v>95</v>
      </c>
      <c r="B111" s="45">
        <v>2.3</v>
      </c>
      <c r="C111" s="13" t="s">
        <v>54</v>
      </c>
      <c r="D111" s="112" t="s">
        <v>273</v>
      </c>
      <c r="E111" s="58" t="s">
        <v>347</v>
      </c>
      <c r="F111" s="103">
        <v>0</v>
      </c>
      <c r="G111" s="103">
        <v>98350</v>
      </c>
      <c r="H111" s="171" t="s">
        <v>360</v>
      </c>
    </row>
    <row r="112" spans="1:8" s="32" customFormat="1" ht="30">
      <c r="A112" s="88">
        <v>96</v>
      </c>
      <c r="B112" s="45">
        <v>1</v>
      </c>
      <c r="C112" s="13" t="s">
        <v>69</v>
      </c>
      <c r="D112" s="112" t="s">
        <v>276</v>
      </c>
      <c r="E112" s="58" t="s">
        <v>151</v>
      </c>
      <c r="F112" s="103">
        <v>0</v>
      </c>
      <c r="G112" s="103">
        <v>168912</v>
      </c>
      <c r="H112" s="165" t="s">
        <v>359</v>
      </c>
    </row>
    <row r="113" spans="1:8" s="14" customFormat="1" ht="30">
      <c r="A113" s="88">
        <v>97</v>
      </c>
      <c r="B113" s="45">
        <v>3</v>
      </c>
      <c r="C113" s="13" t="s">
        <v>77</v>
      </c>
      <c r="D113" s="112" t="s">
        <v>203</v>
      </c>
      <c r="E113" s="58" t="s">
        <v>44</v>
      </c>
      <c r="F113" s="103">
        <v>0</v>
      </c>
      <c r="G113" s="103">
        <v>150000</v>
      </c>
      <c r="H113" s="165" t="s">
        <v>359</v>
      </c>
    </row>
    <row r="114" spans="1:8" s="14" customFormat="1" ht="30">
      <c r="A114" s="88">
        <v>98</v>
      </c>
      <c r="B114" s="45">
        <v>3</v>
      </c>
      <c r="C114" s="13" t="s">
        <v>50</v>
      </c>
      <c r="D114" s="112" t="s">
        <v>277</v>
      </c>
      <c r="E114" s="58" t="s">
        <v>101</v>
      </c>
      <c r="F114" s="103">
        <v>0</v>
      </c>
      <c r="G114" s="103">
        <v>300000</v>
      </c>
      <c r="H114" s="165" t="s">
        <v>359</v>
      </c>
    </row>
    <row r="115" spans="1:8" s="14" customFormat="1" ht="45">
      <c r="A115" s="88">
        <v>99</v>
      </c>
      <c r="B115" s="45">
        <v>1</v>
      </c>
      <c r="C115" s="13" t="s">
        <v>121</v>
      </c>
      <c r="D115" s="139" t="s">
        <v>287</v>
      </c>
      <c r="E115" s="114" t="s">
        <v>122</v>
      </c>
      <c r="F115" s="103">
        <v>0</v>
      </c>
      <c r="G115" s="103">
        <v>90000</v>
      </c>
      <c r="H115" s="165" t="s">
        <v>359</v>
      </c>
    </row>
    <row r="116" spans="1:9" s="14" customFormat="1" ht="30">
      <c r="A116" s="88">
        <v>100</v>
      </c>
      <c r="B116" s="45">
        <v>3</v>
      </c>
      <c r="C116" s="13" t="s">
        <v>288</v>
      </c>
      <c r="D116" s="139" t="s">
        <v>289</v>
      </c>
      <c r="E116" s="114" t="s">
        <v>290</v>
      </c>
      <c r="F116" s="103">
        <v>0</v>
      </c>
      <c r="G116" s="103">
        <v>57000</v>
      </c>
      <c r="H116" s="165" t="s">
        <v>359</v>
      </c>
      <c r="I116" s="113"/>
    </row>
    <row r="117" spans="1:8" s="14" customFormat="1" ht="60">
      <c r="A117" s="88">
        <v>101</v>
      </c>
      <c r="B117" s="45">
        <v>2</v>
      </c>
      <c r="C117" s="13" t="s">
        <v>184</v>
      </c>
      <c r="D117" s="139" t="s">
        <v>185</v>
      </c>
      <c r="E117" s="114" t="s">
        <v>291</v>
      </c>
      <c r="F117" s="103">
        <v>0</v>
      </c>
      <c r="G117" s="103">
        <v>109960</v>
      </c>
      <c r="H117" s="171" t="s">
        <v>360</v>
      </c>
    </row>
    <row r="118" spans="1:8" s="14" customFormat="1" ht="45">
      <c r="A118" s="88">
        <v>102</v>
      </c>
      <c r="B118" s="45">
        <v>2</v>
      </c>
      <c r="C118" s="13" t="s">
        <v>187</v>
      </c>
      <c r="D118" s="139" t="s">
        <v>278</v>
      </c>
      <c r="E118" s="114" t="s">
        <v>279</v>
      </c>
      <c r="F118" s="103">
        <v>0</v>
      </c>
      <c r="G118" s="103">
        <v>39900</v>
      </c>
      <c r="H118" s="171" t="s">
        <v>360</v>
      </c>
    </row>
    <row r="119" spans="1:8" s="14" customFormat="1" ht="45">
      <c r="A119" s="88">
        <v>103</v>
      </c>
      <c r="B119" s="45">
        <v>2</v>
      </c>
      <c r="C119" s="13" t="s">
        <v>187</v>
      </c>
      <c r="D119" s="139" t="s">
        <v>278</v>
      </c>
      <c r="E119" s="114" t="s">
        <v>188</v>
      </c>
      <c r="F119" s="103">
        <v>0</v>
      </c>
      <c r="G119" s="103">
        <v>29800</v>
      </c>
      <c r="H119" s="165" t="s">
        <v>359</v>
      </c>
    </row>
    <row r="120" spans="1:9" s="14" customFormat="1" ht="45">
      <c r="A120" s="88">
        <v>104</v>
      </c>
      <c r="B120" s="45">
        <v>2</v>
      </c>
      <c r="C120" s="13" t="s">
        <v>187</v>
      </c>
      <c r="D120" s="139" t="s">
        <v>278</v>
      </c>
      <c r="E120" s="114" t="s">
        <v>280</v>
      </c>
      <c r="F120" s="103">
        <v>0</v>
      </c>
      <c r="G120" s="103">
        <v>46000</v>
      </c>
      <c r="H120" s="171" t="s">
        <v>360</v>
      </c>
      <c r="I120" s="113"/>
    </row>
    <row r="121" spans="1:9" s="14" customFormat="1" ht="45">
      <c r="A121" s="88">
        <v>105</v>
      </c>
      <c r="B121" s="45">
        <v>2</v>
      </c>
      <c r="C121" s="13" t="s">
        <v>187</v>
      </c>
      <c r="D121" s="139" t="s">
        <v>278</v>
      </c>
      <c r="E121" s="114" t="s">
        <v>281</v>
      </c>
      <c r="F121" s="103">
        <v>0</v>
      </c>
      <c r="G121" s="103">
        <v>63000</v>
      </c>
      <c r="H121" s="171" t="s">
        <v>360</v>
      </c>
      <c r="I121" s="113"/>
    </row>
    <row r="122" spans="1:8" s="14" customFormat="1" ht="45">
      <c r="A122" s="88">
        <v>106</v>
      </c>
      <c r="B122" s="45">
        <v>2</v>
      </c>
      <c r="C122" s="13" t="s">
        <v>187</v>
      </c>
      <c r="D122" s="139" t="s">
        <v>278</v>
      </c>
      <c r="E122" s="114" t="s">
        <v>282</v>
      </c>
      <c r="F122" s="103">
        <v>0</v>
      </c>
      <c r="G122" s="103">
        <v>40700</v>
      </c>
      <c r="H122" s="165" t="s">
        <v>359</v>
      </c>
    </row>
    <row r="123" spans="1:9" s="14" customFormat="1" ht="45">
      <c r="A123" s="88">
        <v>107</v>
      </c>
      <c r="B123" s="45">
        <v>2</v>
      </c>
      <c r="C123" s="140" t="s">
        <v>283</v>
      </c>
      <c r="D123" s="112" t="s">
        <v>284</v>
      </c>
      <c r="E123" s="58" t="s">
        <v>285</v>
      </c>
      <c r="F123" s="103">
        <v>0</v>
      </c>
      <c r="G123" s="103">
        <v>155000</v>
      </c>
      <c r="H123" s="171" t="s">
        <v>360</v>
      </c>
      <c r="I123" s="113"/>
    </row>
    <row r="124" spans="1:8" s="14" customFormat="1" ht="45">
      <c r="A124" s="88">
        <v>108</v>
      </c>
      <c r="B124" s="45">
        <v>2</v>
      </c>
      <c r="C124" s="140" t="s">
        <v>115</v>
      </c>
      <c r="D124" s="112" t="s">
        <v>171</v>
      </c>
      <c r="E124" s="58" t="s">
        <v>286</v>
      </c>
      <c r="F124" s="103">
        <v>0</v>
      </c>
      <c r="G124" s="103">
        <v>392490</v>
      </c>
      <c r="H124" s="165" t="s">
        <v>359</v>
      </c>
    </row>
    <row r="125" spans="1:8" s="32" customFormat="1" ht="42.75">
      <c r="A125" s="88">
        <v>109</v>
      </c>
      <c r="B125" s="45">
        <v>3</v>
      </c>
      <c r="C125" s="13" t="s">
        <v>294</v>
      </c>
      <c r="D125" s="112" t="s">
        <v>295</v>
      </c>
      <c r="E125" s="58" t="s">
        <v>296</v>
      </c>
      <c r="F125" s="103">
        <v>33600</v>
      </c>
      <c r="G125" s="103">
        <v>0</v>
      </c>
      <c r="H125" s="171" t="s">
        <v>360</v>
      </c>
    </row>
    <row r="126" spans="1:8" s="32" customFormat="1" ht="30">
      <c r="A126" s="106">
        <v>110</v>
      </c>
      <c r="B126" s="33">
        <v>3</v>
      </c>
      <c r="C126" s="12" t="s">
        <v>59</v>
      </c>
      <c r="D126" s="65" t="s">
        <v>292</v>
      </c>
      <c r="E126" s="142" t="s">
        <v>293</v>
      </c>
      <c r="F126" s="75">
        <v>0</v>
      </c>
      <c r="G126" s="75">
        <v>170000</v>
      </c>
      <c r="H126" s="171" t="s">
        <v>360</v>
      </c>
    </row>
    <row r="127" spans="1:8" s="14" customFormat="1" ht="30">
      <c r="A127" s="88">
        <v>111</v>
      </c>
      <c r="B127" s="45">
        <v>3</v>
      </c>
      <c r="C127" s="13" t="s">
        <v>61</v>
      </c>
      <c r="D127" s="112" t="s">
        <v>148</v>
      </c>
      <c r="E127" s="58" t="s">
        <v>297</v>
      </c>
      <c r="F127" s="75">
        <v>0</v>
      </c>
      <c r="G127" s="103">
        <v>536200</v>
      </c>
      <c r="H127" s="165" t="s">
        <v>359</v>
      </c>
    </row>
    <row r="128" spans="1:8" s="15" customFormat="1" ht="45">
      <c r="A128" s="106">
        <v>112</v>
      </c>
      <c r="B128" s="33">
        <v>3</v>
      </c>
      <c r="C128" s="12" t="s">
        <v>62</v>
      </c>
      <c r="D128" s="65" t="s">
        <v>150</v>
      </c>
      <c r="E128" s="141" t="s">
        <v>298</v>
      </c>
      <c r="F128" s="75">
        <v>0</v>
      </c>
      <c r="G128" s="75">
        <v>63000</v>
      </c>
      <c r="H128" s="165" t="s">
        <v>359</v>
      </c>
    </row>
    <row r="129" spans="1:8" s="15" customFormat="1" ht="45">
      <c r="A129" s="106">
        <v>113</v>
      </c>
      <c r="B129" s="33">
        <v>1</v>
      </c>
      <c r="C129" s="12" t="s">
        <v>62</v>
      </c>
      <c r="D129" s="65" t="s">
        <v>150</v>
      </c>
      <c r="E129" s="141" t="s">
        <v>43</v>
      </c>
      <c r="F129" s="75">
        <v>0</v>
      </c>
      <c r="G129" s="75">
        <v>60000</v>
      </c>
      <c r="H129" s="165" t="s">
        <v>359</v>
      </c>
    </row>
    <row r="130" spans="1:8" s="14" customFormat="1" ht="15">
      <c r="A130" s="88"/>
      <c r="B130" s="45"/>
      <c r="C130" s="20"/>
      <c r="D130" s="59" t="s">
        <v>29</v>
      </c>
      <c r="E130" s="60"/>
      <c r="F130" s="72">
        <f>SUM(F87:F129)</f>
        <v>33600</v>
      </c>
      <c r="G130" s="72">
        <f>SUM(G87:G129)</f>
        <v>7681429</v>
      </c>
      <c r="H130" s="156"/>
    </row>
    <row r="131" spans="1:8" s="14" customFormat="1" ht="15">
      <c r="A131" s="88"/>
      <c r="B131" s="45"/>
      <c r="C131" s="20"/>
      <c r="D131" s="61" t="s">
        <v>141</v>
      </c>
      <c r="E131" s="60"/>
      <c r="F131" s="72"/>
      <c r="G131" s="72"/>
      <c r="H131" s="156"/>
    </row>
    <row r="132" spans="1:8" s="14" customFormat="1" ht="30">
      <c r="A132" s="88">
        <v>114</v>
      </c>
      <c r="B132" s="45">
        <v>1</v>
      </c>
      <c r="C132" s="13" t="s">
        <v>1</v>
      </c>
      <c r="D132" s="112" t="s">
        <v>176</v>
      </c>
      <c r="E132" s="58" t="s">
        <v>177</v>
      </c>
      <c r="F132" s="103">
        <v>0</v>
      </c>
      <c r="G132" s="103">
        <v>120000</v>
      </c>
      <c r="H132" s="165" t="s">
        <v>359</v>
      </c>
    </row>
    <row r="133" spans="1:8" s="14" customFormat="1" ht="42.75">
      <c r="A133" s="88">
        <v>115</v>
      </c>
      <c r="B133" s="45">
        <v>2</v>
      </c>
      <c r="C133" s="13" t="s">
        <v>38</v>
      </c>
      <c r="D133" s="112" t="s">
        <v>129</v>
      </c>
      <c r="E133" s="114" t="s">
        <v>315</v>
      </c>
      <c r="F133" s="103">
        <v>0</v>
      </c>
      <c r="G133" s="138">
        <v>80000</v>
      </c>
      <c r="H133" s="171" t="s">
        <v>360</v>
      </c>
    </row>
    <row r="134" spans="1:8" s="14" customFormat="1" ht="30">
      <c r="A134" s="106">
        <v>116</v>
      </c>
      <c r="B134" s="33">
        <v>2</v>
      </c>
      <c r="C134" s="12" t="s">
        <v>143</v>
      </c>
      <c r="D134" s="65" t="s">
        <v>144</v>
      </c>
      <c r="E134" s="142" t="s">
        <v>145</v>
      </c>
      <c r="F134" s="75">
        <v>48304</v>
      </c>
      <c r="G134" s="75">
        <v>0</v>
      </c>
      <c r="H134" s="171" t="s">
        <v>360</v>
      </c>
    </row>
    <row r="135" spans="1:8" s="14" customFormat="1" ht="30">
      <c r="A135" s="106">
        <v>117</v>
      </c>
      <c r="B135" s="33">
        <v>2</v>
      </c>
      <c r="C135" s="12" t="s">
        <v>143</v>
      </c>
      <c r="D135" s="65" t="s">
        <v>144</v>
      </c>
      <c r="E135" s="142" t="s">
        <v>146</v>
      </c>
      <c r="F135" s="75">
        <v>80000</v>
      </c>
      <c r="G135" s="75">
        <v>0</v>
      </c>
      <c r="H135" s="171" t="s">
        <v>360</v>
      </c>
    </row>
    <row r="136" spans="1:8" s="14" customFormat="1" ht="30">
      <c r="A136" s="88">
        <v>118</v>
      </c>
      <c r="B136" s="45">
        <v>2</v>
      </c>
      <c r="C136" s="12" t="s">
        <v>316</v>
      </c>
      <c r="D136" s="108" t="s">
        <v>317</v>
      </c>
      <c r="E136" s="142" t="s">
        <v>318</v>
      </c>
      <c r="F136" s="75">
        <v>0</v>
      </c>
      <c r="G136" s="143">
        <v>200000</v>
      </c>
      <c r="H136" s="165" t="s">
        <v>359</v>
      </c>
    </row>
    <row r="137" spans="1:8" s="14" customFormat="1" ht="30">
      <c r="A137" s="88">
        <v>119</v>
      </c>
      <c r="B137" s="45">
        <v>3</v>
      </c>
      <c r="C137" s="13" t="s">
        <v>37</v>
      </c>
      <c r="D137" s="112" t="s">
        <v>200</v>
      </c>
      <c r="E137" s="58" t="s">
        <v>119</v>
      </c>
      <c r="F137" s="103"/>
      <c r="G137" s="103">
        <v>150000</v>
      </c>
      <c r="H137" s="165" t="s">
        <v>359</v>
      </c>
    </row>
    <row r="138" spans="1:9" s="32" customFormat="1" ht="30">
      <c r="A138" s="88">
        <v>120</v>
      </c>
      <c r="B138" s="45">
        <v>2</v>
      </c>
      <c r="C138" s="13" t="s">
        <v>2</v>
      </c>
      <c r="D138" s="112" t="s">
        <v>272</v>
      </c>
      <c r="E138" s="114" t="s">
        <v>100</v>
      </c>
      <c r="F138" s="138">
        <v>0</v>
      </c>
      <c r="G138" s="138">
        <v>120000</v>
      </c>
      <c r="H138" s="171" t="s">
        <v>360</v>
      </c>
      <c r="I138" s="170"/>
    </row>
    <row r="139" spans="1:8" s="32" customFormat="1" ht="45">
      <c r="A139" s="88">
        <v>121</v>
      </c>
      <c r="B139" s="45">
        <v>2</v>
      </c>
      <c r="C139" s="13" t="s">
        <v>196</v>
      </c>
      <c r="D139" s="112" t="s">
        <v>319</v>
      </c>
      <c r="E139" s="58" t="s">
        <v>197</v>
      </c>
      <c r="F139" s="103">
        <v>0</v>
      </c>
      <c r="G139" s="103">
        <v>144200</v>
      </c>
      <c r="H139" s="165" t="s">
        <v>359</v>
      </c>
    </row>
    <row r="140" spans="1:8" s="10" customFormat="1" ht="30">
      <c r="A140" s="88">
        <v>122</v>
      </c>
      <c r="B140" s="45">
        <v>3</v>
      </c>
      <c r="C140" s="13" t="s">
        <v>68</v>
      </c>
      <c r="D140" s="112" t="s">
        <v>320</v>
      </c>
      <c r="E140" s="114" t="s">
        <v>321</v>
      </c>
      <c r="F140" s="138">
        <v>0</v>
      </c>
      <c r="G140" s="138">
        <v>85000</v>
      </c>
      <c r="H140" s="165" t="s">
        <v>359</v>
      </c>
    </row>
    <row r="141" spans="1:8" s="14" customFormat="1" ht="15">
      <c r="A141" s="88"/>
      <c r="B141" s="45"/>
      <c r="C141" s="20"/>
      <c r="D141" s="59" t="s">
        <v>142</v>
      </c>
      <c r="E141" s="60"/>
      <c r="F141" s="72">
        <f>SUM(F132:F140)</f>
        <v>128304</v>
      </c>
      <c r="G141" s="72">
        <f>SUM(G132:G140)</f>
        <v>899200</v>
      </c>
      <c r="H141" s="156"/>
    </row>
    <row r="142" spans="1:8" s="10" customFormat="1" ht="15">
      <c r="A142" s="88"/>
      <c r="B142" s="45"/>
      <c r="C142" s="20"/>
      <c r="D142" s="61" t="s">
        <v>63</v>
      </c>
      <c r="E142" s="69"/>
      <c r="F142" s="77"/>
      <c r="G142" s="77"/>
      <c r="H142" s="160"/>
    </row>
    <row r="143" spans="1:8" s="10" customFormat="1" ht="30">
      <c r="A143" s="88">
        <v>123</v>
      </c>
      <c r="B143" s="45">
        <v>1</v>
      </c>
      <c r="C143" s="13" t="s">
        <v>64</v>
      </c>
      <c r="D143" s="112" t="s">
        <v>74</v>
      </c>
      <c r="E143" s="58" t="s">
        <v>299</v>
      </c>
      <c r="F143" s="103">
        <v>0</v>
      </c>
      <c r="G143" s="103">
        <v>83020</v>
      </c>
      <c r="H143" s="165" t="s">
        <v>359</v>
      </c>
    </row>
    <row r="144" spans="1:8" s="14" customFormat="1" ht="45">
      <c r="A144" s="88">
        <v>124</v>
      </c>
      <c r="B144" s="45">
        <v>3</v>
      </c>
      <c r="C144" s="13" t="s">
        <v>65</v>
      </c>
      <c r="D144" s="112" t="s">
        <v>67</v>
      </c>
      <c r="E144" s="58" t="s">
        <v>158</v>
      </c>
      <c r="F144" s="103">
        <v>0</v>
      </c>
      <c r="G144" s="103">
        <v>233600</v>
      </c>
      <c r="H144" s="165" t="s">
        <v>359</v>
      </c>
    </row>
    <row r="145" spans="1:8" s="14" customFormat="1" ht="30">
      <c r="A145" s="88">
        <v>125</v>
      </c>
      <c r="B145" s="45">
        <v>1</v>
      </c>
      <c r="C145" s="13" t="s">
        <v>112</v>
      </c>
      <c r="D145" s="112" t="s">
        <v>113</v>
      </c>
      <c r="E145" s="58" t="s">
        <v>300</v>
      </c>
      <c r="F145" s="103">
        <v>0</v>
      </c>
      <c r="G145" s="103">
        <v>64698</v>
      </c>
      <c r="H145" s="165" t="s">
        <v>359</v>
      </c>
    </row>
    <row r="146" spans="1:8" s="14" customFormat="1" ht="30">
      <c r="A146" s="88">
        <v>126</v>
      </c>
      <c r="B146" s="45">
        <v>1</v>
      </c>
      <c r="C146" s="13" t="s">
        <v>47</v>
      </c>
      <c r="D146" s="112" t="s">
        <v>55</v>
      </c>
      <c r="E146" s="58" t="s">
        <v>153</v>
      </c>
      <c r="F146" s="103">
        <v>0</v>
      </c>
      <c r="G146" s="103">
        <v>63200</v>
      </c>
      <c r="H146" s="165" t="s">
        <v>359</v>
      </c>
    </row>
    <row r="147" spans="1:8" s="14" customFormat="1" ht="30">
      <c r="A147" s="106">
        <v>127</v>
      </c>
      <c r="B147" s="33">
        <v>2</v>
      </c>
      <c r="C147" s="12" t="s">
        <v>47</v>
      </c>
      <c r="D147" s="65" t="s">
        <v>55</v>
      </c>
      <c r="E147" s="142" t="s">
        <v>117</v>
      </c>
      <c r="F147" s="75">
        <v>0</v>
      </c>
      <c r="G147" s="75">
        <v>230800</v>
      </c>
      <c r="H147" s="165" t="s">
        <v>359</v>
      </c>
    </row>
    <row r="148" spans="1:8" s="14" customFormat="1" ht="30">
      <c r="A148" s="88">
        <v>128</v>
      </c>
      <c r="B148" s="45">
        <v>2</v>
      </c>
      <c r="C148" s="13" t="s">
        <v>342</v>
      </c>
      <c r="D148" s="112" t="s">
        <v>343</v>
      </c>
      <c r="E148" s="58" t="s">
        <v>301</v>
      </c>
      <c r="F148" s="103">
        <v>0</v>
      </c>
      <c r="G148" s="103">
        <v>95020</v>
      </c>
      <c r="H148" s="165" t="s">
        <v>359</v>
      </c>
    </row>
    <row r="149" spans="1:8" s="14" customFormat="1" ht="15">
      <c r="A149" s="88"/>
      <c r="B149" s="45"/>
      <c r="C149" s="19"/>
      <c r="D149" s="59" t="s">
        <v>29</v>
      </c>
      <c r="E149" s="70"/>
      <c r="F149" s="72">
        <f>SUM(F143:F148)</f>
        <v>0</v>
      </c>
      <c r="G149" s="72">
        <f>SUM(G143:G148)</f>
        <v>770338</v>
      </c>
      <c r="H149" s="156"/>
    </row>
    <row r="150" spans="1:8" s="14" customFormat="1" ht="15">
      <c r="A150" s="88"/>
      <c r="B150" s="45"/>
      <c r="C150" s="13"/>
      <c r="D150" s="67" t="s">
        <v>70</v>
      </c>
      <c r="E150" s="58"/>
      <c r="F150" s="78"/>
      <c r="G150" s="78"/>
      <c r="H150" s="161"/>
    </row>
    <row r="151" spans="1:9" s="14" customFormat="1" ht="45">
      <c r="A151" s="88">
        <v>129</v>
      </c>
      <c r="B151" s="45">
        <v>2.3</v>
      </c>
      <c r="C151" s="166" t="s">
        <v>41</v>
      </c>
      <c r="D151" s="112" t="s">
        <v>302</v>
      </c>
      <c r="E151" s="58" t="s">
        <v>303</v>
      </c>
      <c r="F151" s="103">
        <v>0</v>
      </c>
      <c r="G151" s="103">
        <v>98800</v>
      </c>
      <c r="H151" s="165" t="s">
        <v>359</v>
      </c>
      <c r="I151" s="113"/>
    </row>
    <row r="152" spans="1:9" s="14" customFormat="1" ht="45">
      <c r="A152" s="88">
        <v>130</v>
      </c>
      <c r="B152" s="45">
        <v>2</v>
      </c>
      <c r="C152" s="166" t="s">
        <v>41</v>
      </c>
      <c r="D152" s="112" t="s">
        <v>302</v>
      </c>
      <c r="E152" s="58" t="s">
        <v>304</v>
      </c>
      <c r="F152" s="103">
        <v>0</v>
      </c>
      <c r="G152" s="103">
        <v>114000</v>
      </c>
      <c r="H152" s="171" t="s">
        <v>360</v>
      </c>
      <c r="I152" s="113"/>
    </row>
    <row r="153" spans="1:9" s="14" customFormat="1" ht="45">
      <c r="A153" s="88">
        <v>131</v>
      </c>
      <c r="B153" s="45">
        <v>2.3</v>
      </c>
      <c r="C153" s="166" t="s">
        <v>41</v>
      </c>
      <c r="D153" s="112" t="s">
        <v>302</v>
      </c>
      <c r="E153" s="58" t="s">
        <v>306</v>
      </c>
      <c r="F153" s="103">
        <v>0</v>
      </c>
      <c r="G153" s="103">
        <v>109600</v>
      </c>
      <c r="H153" s="171" t="s">
        <v>360</v>
      </c>
      <c r="I153" s="113"/>
    </row>
    <row r="154" spans="1:9" s="14" customFormat="1" ht="45">
      <c r="A154" s="88">
        <v>132</v>
      </c>
      <c r="B154" s="45">
        <v>2.3</v>
      </c>
      <c r="C154" s="166" t="s">
        <v>41</v>
      </c>
      <c r="D154" s="112" t="s">
        <v>302</v>
      </c>
      <c r="E154" s="58" t="s">
        <v>305</v>
      </c>
      <c r="F154" s="103">
        <v>0</v>
      </c>
      <c r="G154" s="103">
        <v>99600</v>
      </c>
      <c r="H154" s="171" t="s">
        <v>360</v>
      </c>
      <c r="I154" s="113"/>
    </row>
    <row r="155" spans="1:8" s="15" customFormat="1" ht="15">
      <c r="A155" s="88"/>
      <c r="B155" s="47"/>
      <c r="C155" s="19"/>
      <c r="D155" s="59" t="s">
        <v>29</v>
      </c>
      <c r="E155" s="70"/>
      <c r="F155" s="72">
        <f>SUM(F151:F154)</f>
        <v>0</v>
      </c>
      <c r="G155" s="72">
        <f>SUM(G151:G154)</f>
        <v>422000</v>
      </c>
      <c r="H155" s="156"/>
    </row>
    <row r="156" spans="1:8" s="18" customFormat="1" ht="15">
      <c r="A156" s="88"/>
      <c r="B156" s="33"/>
      <c r="C156" s="13"/>
      <c r="D156" s="67" t="s">
        <v>3</v>
      </c>
      <c r="E156" s="58"/>
      <c r="F156" s="78"/>
      <c r="G156" s="78"/>
      <c r="H156" s="161"/>
    </row>
    <row r="157" spans="1:8" s="18" customFormat="1" ht="30">
      <c r="A157" s="88">
        <v>133</v>
      </c>
      <c r="B157" s="33">
        <v>3</v>
      </c>
      <c r="C157" s="13" t="s">
        <v>92</v>
      </c>
      <c r="D157" s="65" t="s">
        <v>93</v>
      </c>
      <c r="E157" s="58" t="s">
        <v>307</v>
      </c>
      <c r="F157" s="103">
        <v>540000</v>
      </c>
      <c r="G157" s="75">
        <v>0</v>
      </c>
      <c r="H157" s="165" t="s">
        <v>359</v>
      </c>
    </row>
    <row r="158" spans="1:9" s="18" customFormat="1" ht="30">
      <c r="A158" s="88">
        <v>134</v>
      </c>
      <c r="B158" s="33">
        <v>3</v>
      </c>
      <c r="C158" s="13" t="s">
        <v>198</v>
      </c>
      <c r="D158" s="112" t="s">
        <v>199</v>
      </c>
      <c r="E158" s="58" t="s">
        <v>308</v>
      </c>
      <c r="F158" s="103">
        <v>0</v>
      </c>
      <c r="G158" s="103">
        <v>112600</v>
      </c>
      <c r="H158" s="171" t="s">
        <v>360</v>
      </c>
      <c r="I158" s="113"/>
    </row>
    <row r="159" spans="1:8" s="15" customFormat="1" ht="57">
      <c r="A159" s="88">
        <v>135</v>
      </c>
      <c r="B159" s="33">
        <v>1</v>
      </c>
      <c r="C159" s="13" t="s">
        <v>6</v>
      </c>
      <c r="D159" s="112" t="s">
        <v>9</v>
      </c>
      <c r="E159" s="58" t="s">
        <v>309</v>
      </c>
      <c r="F159" s="103">
        <v>0</v>
      </c>
      <c r="G159" s="103">
        <v>25000</v>
      </c>
      <c r="H159" s="165" t="s">
        <v>359</v>
      </c>
    </row>
    <row r="160" spans="1:8" s="15" customFormat="1" ht="30">
      <c r="A160" s="88">
        <v>136</v>
      </c>
      <c r="B160" s="33">
        <v>1</v>
      </c>
      <c r="C160" s="13" t="s">
        <v>6</v>
      </c>
      <c r="D160" s="112" t="s">
        <v>10</v>
      </c>
      <c r="E160" s="58" t="s">
        <v>310</v>
      </c>
      <c r="F160" s="103">
        <v>0</v>
      </c>
      <c r="G160" s="103">
        <v>20000</v>
      </c>
      <c r="H160" s="165" t="s">
        <v>359</v>
      </c>
    </row>
    <row r="161" spans="1:8" s="15" customFormat="1" ht="57">
      <c r="A161" s="88">
        <v>137</v>
      </c>
      <c r="B161" s="33">
        <v>1</v>
      </c>
      <c r="C161" s="13" t="s">
        <v>7</v>
      </c>
      <c r="D161" s="112" t="s">
        <v>154</v>
      </c>
      <c r="E161" s="58" t="s">
        <v>311</v>
      </c>
      <c r="F161" s="103">
        <v>0</v>
      </c>
      <c r="G161" s="103">
        <v>71200</v>
      </c>
      <c r="H161" s="165" t="s">
        <v>359</v>
      </c>
    </row>
    <row r="162" spans="1:8" s="15" customFormat="1" ht="30">
      <c r="A162" s="88">
        <v>138</v>
      </c>
      <c r="B162" s="33">
        <v>1</v>
      </c>
      <c r="C162" s="13" t="s">
        <v>8</v>
      </c>
      <c r="D162" s="112" t="s">
        <v>149</v>
      </c>
      <c r="E162" s="58" t="s">
        <v>312</v>
      </c>
      <c r="F162" s="103">
        <v>0</v>
      </c>
      <c r="G162" s="103">
        <v>312000</v>
      </c>
      <c r="H162" s="171" t="s">
        <v>360</v>
      </c>
    </row>
    <row r="163" spans="1:8" s="15" customFormat="1" ht="30">
      <c r="A163" s="88">
        <v>139</v>
      </c>
      <c r="B163" s="33">
        <v>2</v>
      </c>
      <c r="C163" s="13" t="s">
        <v>8</v>
      </c>
      <c r="D163" s="112" t="s">
        <v>149</v>
      </c>
      <c r="E163" s="58" t="s">
        <v>313</v>
      </c>
      <c r="F163" s="103">
        <v>0</v>
      </c>
      <c r="G163" s="103">
        <v>312000</v>
      </c>
      <c r="H163" s="165" t="s">
        <v>359</v>
      </c>
    </row>
    <row r="164" spans="1:9" s="15" customFormat="1" ht="30">
      <c r="A164" s="88">
        <v>140</v>
      </c>
      <c r="B164" s="33">
        <v>2</v>
      </c>
      <c r="C164" s="13" t="s">
        <v>8</v>
      </c>
      <c r="D164" s="112" t="s">
        <v>149</v>
      </c>
      <c r="E164" s="58" t="s">
        <v>314</v>
      </c>
      <c r="F164" s="103">
        <v>0</v>
      </c>
      <c r="G164" s="103">
        <v>312000</v>
      </c>
      <c r="H164" s="171" t="s">
        <v>360</v>
      </c>
      <c r="I164" s="113"/>
    </row>
    <row r="165" spans="1:8" s="15" customFormat="1" ht="15">
      <c r="A165" s="88"/>
      <c r="B165" s="47"/>
      <c r="C165" s="19"/>
      <c r="D165" s="59" t="s">
        <v>29</v>
      </c>
      <c r="E165" s="70"/>
      <c r="F165" s="72">
        <f>SUM(F157:F164)</f>
        <v>540000</v>
      </c>
      <c r="G165" s="72">
        <f>SUM(G157:G164)</f>
        <v>1164800</v>
      </c>
      <c r="H165" s="156"/>
    </row>
    <row r="166" spans="1:8" s="15" customFormat="1" ht="15">
      <c r="A166" s="88"/>
      <c r="B166" s="48"/>
      <c r="C166" s="13"/>
      <c r="D166" s="67" t="s">
        <v>12</v>
      </c>
      <c r="E166" s="58"/>
      <c r="F166" s="78"/>
      <c r="G166" s="78"/>
      <c r="H166" s="161"/>
    </row>
    <row r="167" spans="1:8" s="15" customFormat="1" ht="60">
      <c r="A167" s="106">
        <v>141</v>
      </c>
      <c r="B167" s="33">
        <v>1</v>
      </c>
      <c r="C167" s="12" t="s">
        <v>85</v>
      </c>
      <c r="D167" s="65" t="s">
        <v>86</v>
      </c>
      <c r="E167" s="142" t="s">
        <v>87</v>
      </c>
      <c r="F167" s="143">
        <v>0</v>
      </c>
      <c r="G167" s="143">
        <v>73600</v>
      </c>
      <c r="H167" s="165" t="s">
        <v>359</v>
      </c>
    </row>
    <row r="168" spans="1:8" s="15" customFormat="1" ht="15">
      <c r="A168" s="88"/>
      <c r="B168" s="47"/>
      <c r="C168" s="19"/>
      <c r="D168" s="59" t="s">
        <v>29</v>
      </c>
      <c r="E168" s="70"/>
      <c r="F168" s="72">
        <f>SUM(F167)</f>
        <v>0</v>
      </c>
      <c r="G168" s="72">
        <f>SUM(G167)</f>
        <v>73600</v>
      </c>
      <c r="H168" s="165"/>
    </row>
    <row r="169" spans="1:8" s="7" customFormat="1" ht="15">
      <c r="A169" s="88"/>
      <c r="B169" s="48"/>
      <c r="C169" s="13"/>
      <c r="D169" s="67" t="s">
        <v>13</v>
      </c>
      <c r="E169" s="71"/>
      <c r="F169" s="78"/>
      <c r="G169" s="78"/>
      <c r="H169" s="165"/>
    </row>
    <row r="170" spans="1:8" s="18" customFormat="1" ht="30">
      <c r="A170" s="88">
        <v>142</v>
      </c>
      <c r="B170" s="45">
        <v>3</v>
      </c>
      <c r="C170" s="13" t="s">
        <v>323</v>
      </c>
      <c r="D170" s="112" t="s">
        <v>322</v>
      </c>
      <c r="E170" s="58" t="s">
        <v>324</v>
      </c>
      <c r="F170" s="103">
        <v>0</v>
      </c>
      <c r="G170" s="103">
        <v>44500</v>
      </c>
      <c r="H170" s="165" t="s">
        <v>359</v>
      </c>
    </row>
    <row r="171" spans="1:8" s="18" customFormat="1" ht="30">
      <c r="A171" s="88">
        <v>143</v>
      </c>
      <c r="B171" s="45">
        <v>1</v>
      </c>
      <c r="C171" s="13" t="s">
        <v>73</v>
      </c>
      <c r="D171" s="112" t="s">
        <v>326</v>
      </c>
      <c r="E171" s="58" t="s">
        <v>325</v>
      </c>
      <c r="F171" s="103">
        <v>0</v>
      </c>
      <c r="G171" s="103">
        <v>28000</v>
      </c>
      <c r="H171" s="165" t="s">
        <v>359</v>
      </c>
    </row>
    <row r="172" spans="1:8" s="14" customFormat="1" ht="45">
      <c r="A172" s="88">
        <v>144</v>
      </c>
      <c r="B172" s="45">
        <v>1</v>
      </c>
      <c r="C172" s="13" t="s">
        <v>73</v>
      </c>
      <c r="D172" s="112" t="s">
        <v>162</v>
      </c>
      <c r="E172" s="58" t="s">
        <v>327</v>
      </c>
      <c r="F172" s="103">
        <v>0</v>
      </c>
      <c r="G172" s="103">
        <v>42000</v>
      </c>
      <c r="H172" s="165" t="s">
        <v>359</v>
      </c>
    </row>
    <row r="173" spans="1:8" s="14" customFormat="1" ht="45">
      <c r="A173" s="88">
        <v>145</v>
      </c>
      <c r="B173" s="45">
        <v>1</v>
      </c>
      <c r="C173" s="13" t="s">
        <v>73</v>
      </c>
      <c r="D173" s="112" t="s">
        <v>163</v>
      </c>
      <c r="E173" s="58" t="s">
        <v>328</v>
      </c>
      <c r="F173" s="103">
        <v>0</v>
      </c>
      <c r="G173" s="103">
        <v>34000</v>
      </c>
      <c r="H173" s="165" t="s">
        <v>359</v>
      </c>
    </row>
    <row r="174" spans="1:8" s="14" customFormat="1" ht="45">
      <c r="A174" s="88">
        <v>146</v>
      </c>
      <c r="B174" s="45">
        <v>1</v>
      </c>
      <c r="C174" s="13" t="s">
        <v>73</v>
      </c>
      <c r="D174" s="112" t="s">
        <v>164</v>
      </c>
      <c r="E174" s="58" t="s">
        <v>139</v>
      </c>
      <c r="F174" s="103">
        <v>0</v>
      </c>
      <c r="G174" s="103">
        <v>58900</v>
      </c>
      <c r="H174" s="165" t="s">
        <v>359</v>
      </c>
    </row>
    <row r="175" spans="1:8" s="14" customFormat="1" ht="45">
      <c r="A175" s="88">
        <v>147</v>
      </c>
      <c r="B175" s="45">
        <v>1</v>
      </c>
      <c r="C175" s="13" t="s">
        <v>73</v>
      </c>
      <c r="D175" s="112" t="s">
        <v>330</v>
      </c>
      <c r="E175" s="58" t="s">
        <v>329</v>
      </c>
      <c r="F175" s="103">
        <v>0</v>
      </c>
      <c r="G175" s="103">
        <v>70000</v>
      </c>
      <c r="H175" s="165" t="s">
        <v>359</v>
      </c>
    </row>
    <row r="176" spans="1:8" s="14" customFormat="1" ht="45">
      <c r="A176" s="88">
        <v>148</v>
      </c>
      <c r="B176" s="45">
        <v>1</v>
      </c>
      <c r="C176" s="13" t="s">
        <v>73</v>
      </c>
      <c r="D176" s="112" t="s">
        <v>331</v>
      </c>
      <c r="E176" s="58" t="s">
        <v>332</v>
      </c>
      <c r="F176" s="103">
        <v>0</v>
      </c>
      <c r="G176" s="103">
        <v>39100</v>
      </c>
      <c r="H176" s="171" t="s">
        <v>360</v>
      </c>
    </row>
    <row r="177" spans="1:8" s="27" customFormat="1" ht="71.25">
      <c r="A177" s="106">
        <v>149</v>
      </c>
      <c r="B177" s="145">
        <v>2</v>
      </c>
      <c r="C177" s="146" t="s">
        <v>75</v>
      </c>
      <c r="D177" s="147" t="s">
        <v>99</v>
      </c>
      <c r="E177" s="148" t="s">
        <v>76</v>
      </c>
      <c r="F177" s="111">
        <v>0</v>
      </c>
      <c r="G177" s="111">
        <v>350000</v>
      </c>
      <c r="H177" s="165" t="s">
        <v>359</v>
      </c>
    </row>
    <row r="178" spans="1:8" s="27" customFormat="1" ht="30">
      <c r="A178" s="106">
        <v>150</v>
      </c>
      <c r="B178" s="145">
        <v>3</v>
      </c>
      <c r="C178" s="146" t="s">
        <v>189</v>
      </c>
      <c r="D178" s="147" t="s">
        <v>190</v>
      </c>
      <c r="E178" s="148" t="s">
        <v>333</v>
      </c>
      <c r="F178" s="111">
        <v>0</v>
      </c>
      <c r="G178" s="111">
        <v>98896</v>
      </c>
      <c r="H178" s="171" t="s">
        <v>360</v>
      </c>
    </row>
    <row r="179" spans="1:8" s="27" customFormat="1" ht="30">
      <c r="A179" s="106">
        <v>151</v>
      </c>
      <c r="B179" s="145">
        <v>3</v>
      </c>
      <c r="C179" s="146" t="s">
        <v>174</v>
      </c>
      <c r="D179" s="147" t="s">
        <v>175</v>
      </c>
      <c r="E179" s="148" t="s">
        <v>334</v>
      </c>
      <c r="F179" s="111">
        <v>154000</v>
      </c>
      <c r="G179" s="111">
        <v>0</v>
      </c>
      <c r="H179" s="165" t="s">
        <v>359</v>
      </c>
    </row>
    <row r="180" spans="1:8" s="27" customFormat="1" ht="30">
      <c r="A180" s="106">
        <v>152</v>
      </c>
      <c r="B180" s="145">
        <v>3</v>
      </c>
      <c r="C180" s="146" t="s">
        <v>174</v>
      </c>
      <c r="D180" s="147" t="s">
        <v>175</v>
      </c>
      <c r="E180" s="148" t="s">
        <v>335</v>
      </c>
      <c r="F180" s="111">
        <v>0</v>
      </c>
      <c r="G180" s="111">
        <v>105000</v>
      </c>
      <c r="H180" s="171" t="s">
        <v>360</v>
      </c>
    </row>
    <row r="181" spans="1:8" s="27" customFormat="1" ht="30">
      <c r="A181" s="106">
        <v>153</v>
      </c>
      <c r="B181" s="145">
        <v>1</v>
      </c>
      <c r="C181" s="146" t="s">
        <v>42</v>
      </c>
      <c r="D181" s="147" t="s">
        <v>169</v>
      </c>
      <c r="E181" s="148" t="s">
        <v>168</v>
      </c>
      <c r="F181" s="111">
        <v>0</v>
      </c>
      <c r="G181" s="111">
        <v>168000</v>
      </c>
      <c r="H181" s="165" t="s">
        <v>359</v>
      </c>
    </row>
    <row r="182" spans="1:8" s="27" customFormat="1" ht="30">
      <c r="A182" s="88">
        <v>154</v>
      </c>
      <c r="B182" s="173">
        <v>3</v>
      </c>
      <c r="C182" s="13" t="s">
        <v>80</v>
      </c>
      <c r="D182" s="112" t="s">
        <v>81</v>
      </c>
      <c r="E182" s="114" t="s">
        <v>336</v>
      </c>
      <c r="F182" s="138">
        <v>1920000</v>
      </c>
      <c r="G182" s="138">
        <v>0</v>
      </c>
      <c r="H182" s="171" t="s">
        <v>360</v>
      </c>
    </row>
    <row r="183" spans="1:8" s="18" customFormat="1" ht="30">
      <c r="A183" s="88">
        <v>155</v>
      </c>
      <c r="B183" s="173">
        <v>3</v>
      </c>
      <c r="C183" s="13" t="s">
        <v>337</v>
      </c>
      <c r="D183" s="112" t="s">
        <v>338</v>
      </c>
      <c r="E183" s="114" t="s">
        <v>339</v>
      </c>
      <c r="F183" s="138">
        <v>0</v>
      </c>
      <c r="G183" s="138">
        <v>798070</v>
      </c>
      <c r="H183" s="171" t="s">
        <v>360</v>
      </c>
    </row>
    <row r="184" spans="1:8" s="18" customFormat="1" ht="30">
      <c r="A184" s="106">
        <v>156</v>
      </c>
      <c r="B184" s="149">
        <v>3</v>
      </c>
      <c r="C184" s="12" t="s">
        <v>82</v>
      </c>
      <c r="D184" s="65" t="s">
        <v>102</v>
      </c>
      <c r="E184" s="142" t="s">
        <v>340</v>
      </c>
      <c r="F184" s="75">
        <v>0</v>
      </c>
      <c r="G184" s="75">
        <v>100000</v>
      </c>
      <c r="H184" s="165" t="s">
        <v>359</v>
      </c>
    </row>
    <row r="185" spans="1:8" s="18" customFormat="1" ht="45">
      <c r="A185" s="88">
        <v>157</v>
      </c>
      <c r="B185" s="130">
        <v>2</v>
      </c>
      <c r="C185" s="131" t="s">
        <v>20</v>
      </c>
      <c r="D185" s="132" t="s">
        <v>103</v>
      </c>
      <c r="E185" s="133" t="s">
        <v>147</v>
      </c>
      <c r="F185" s="134">
        <v>0</v>
      </c>
      <c r="G185" s="134">
        <v>190000</v>
      </c>
      <c r="H185" s="171" t="s">
        <v>360</v>
      </c>
    </row>
    <row r="186" spans="1:8" s="14" customFormat="1" ht="45">
      <c r="A186" s="88">
        <v>158</v>
      </c>
      <c r="B186" s="130">
        <v>2</v>
      </c>
      <c r="C186" s="131" t="s">
        <v>20</v>
      </c>
      <c r="D186" s="132" t="s">
        <v>103</v>
      </c>
      <c r="E186" s="133" t="s">
        <v>341</v>
      </c>
      <c r="F186" s="134">
        <v>0</v>
      </c>
      <c r="G186" s="134">
        <v>2287000</v>
      </c>
      <c r="H186" s="165" t="s">
        <v>359</v>
      </c>
    </row>
    <row r="187" spans="1:8" s="14" customFormat="1" ht="30">
      <c r="A187" s="88">
        <v>159</v>
      </c>
      <c r="B187" s="130">
        <v>1</v>
      </c>
      <c r="C187" s="131" t="s">
        <v>56</v>
      </c>
      <c r="D187" s="132" t="s">
        <v>116</v>
      </c>
      <c r="E187" s="133" t="s">
        <v>159</v>
      </c>
      <c r="F187" s="134">
        <v>0</v>
      </c>
      <c r="G187" s="134">
        <v>75000</v>
      </c>
      <c r="H187" s="165" t="s">
        <v>359</v>
      </c>
    </row>
    <row r="188" spans="1:8" s="14" customFormat="1" ht="30">
      <c r="A188" s="106">
        <v>160</v>
      </c>
      <c r="B188" s="150">
        <v>1</v>
      </c>
      <c r="C188" s="151" t="s">
        <v>56</v>
      </c>
      <c r="D188" s="152" t="s">
        <v>116</v>
      </c>
      <c r="E188" s="153" t="s">
        <v>160</v>
      </c>
      <c r="F188" s="154">
        <v>0</v>
      </c>
      <c r="G188" s="154">
        <v>150000</v>
      </c>
      <c r="H188" s="165" t="s">
        <v>359</v>
      </c>
    </row>
    <row r="189" spans="1:8" s="14" customFormat="1" ht="30">
      <c r="A189" s="106">
        <v>161</v>
      </c>
      <c r="B189" s="150">
        <v>1</v>
      </c>
      <c r="C189" s="151" t="s">
        <v>56</v>
      </c>
      <c r="D189" s="152" t="s">
        <v>116</v>
      </c>
      <c r="E189" s="153" t="s">
        <v>161</v>
      </c>
      <c r="F189" s="154">
        <v>0</v>
      </c>
      <c r="G189" s="154">
        <v>75000</v>
      </c>
      <c r="H189" s="165" t="s">
        <v>359</v>
      </c>
    </row>
    <row r="190" spans="1:8" s="14" customFormat="1" ht="15">
      <c r="A190" s="88"/>
      <c r="B190" s="33"/>
      <c r="C190" s="12"/>
      <c r="D190" s="59" t="s">
        <v>29</v>
      </c>
      <c r="E190" s="60"/>
      <c r="F190" s="72">
        <f>SUM(F170:F189)</f>
        <v>2074000</v>
      </c>
      <c r="G190" s="72">
        <f>SUM(G170:G189)</f>
        <v>4713466</v>
      </c>
      <c r="H190" s="156"/>
    </row>
    <row r="191" spans="1:8" s="15" customFormat="1" ht="15.75" thickBot="1">
      <c r="A191" s="93"/>
      <c r="B191" s="94"/>
      <c r="C191" s="31"/>
      <c r="D191" s="64" t="s">
        <v>14</v>
      </c>
      <c r="E191" s="66"/>
      <c r="F191" s="104">
        <f>SUM(F190+F168+F165+F155+F149+F141+F130+F85+F80+F77)</f>
        <v>33413998</v>
      </c>
      <c r="G191" s="95">
        <f>SUM(G190+G168+G165+G155+G149+G141+G130+G85+G80+G77)</f>
        <v>24074508</v>
      </c>
      <c r="H191" s="96"/>
    </row>
    <row r="192" spans="1:8" s="15" customFormat="1" ht="15" thickTop="1">
      <c r="A192" s="97"/>
      <c r="B192" s="98"/>
      <c r="C192" s="99"/>
      <c r="D192" s="100"/>
      <c r="E192" s="101"/>
      <c r="F192" s="102"/>
      <c r="G192" s="102"/>
      <c r="H192" s="162"/>
    </row>
    <row r="193" spans="1:8" s="24" customFormat="1" ht="14.25">
      <c r="A193" s="26"/>
      <c r="B193" s="49"/>
      <c r="C193" s="23"/>
      <c r="D193" s="81"/>
      <c r="E193" s="84"/>
      <c r="F193" s="2"/>
      <c r="G193" s="2"/>
      <c r="H193" s="163"/>
    </row>
    <row r="194" spans="1:8" s="24" customFormat="1" ht="60" customHeight="1" hidden="1">
      <c r="A194" s="50"/>
      <c r="B194" s="52"/>
      <c r="C194" s="11"/>
      <c r="D194" s="51"/>
      <c r="E194" s="55"/>
      <c r="F194" s="2"/>
      <c r="G194" s="2"/>
      <c r="H194" s="163"/>
    </row>
    <row r="195" spans="1:8" s="24" customFormat="1" ht="14.25" hidden="1">
      <c r="A195" s="50"/>
      <c r="B195" s="193" t="s">
        <v>138</v>
      </c>
      <c r="C195" s="190"/>
      <c r="D195" s="190"/>
      <c r="E195" s="55"/>
      <c r="F195" s="2"/>
      <c r="G195" s="2"/>
      <c r="H195" s="163"/>
    </row>
    <row r="196" spans="1:8" s="24" customFormat="1" ht="14.25" hidden="1">
      <c r="A196" s="54"/>
      <c r="B196" s="23"/>
      <c r="C196" s="11"/>
      <c r="D196" s="51"/>
      <c r="E196" s="55"/>
      <c r="F196" s="2"/>
      <c r="G196" s="2"/>
      <c r="H196" s="163"/>
    </row>
    <row r="197" spans="1:8" s="24" customFormat="1" ht="14.25" hidden="1">
      <c r="A197" s="54"/>
      <c r="B197" s="23"/>
      <c r="C197" s="11"/>
      <c r="D197" s="51"/>
      <c r="E197" s="55"/>
      <c r="F197" s="2"/>
      <c r="G197" s="2"/>
      <c r="H197" s="163"/>
    </row>
    <row r="198" spans="1:8" s="24" customFormat="1" ht="15" hidden="1">
      <c r="A198" s="54"/>
      <c r="B198" s="191" t="s">
        <v>130</v>
      </c>
      <c r="C198" s="190"/>
      <c r="D198" s="190"/>
      <c r="E198" s="55"/>
      <c r="F198" s="56" t="s">
        <v>131</v>
      </c>
      <c r="G198" s="2"/>
      <c r="H198" s="163"/>
    </row>
    <row r="199" spans="1:8" s="24" customFormat="1" ht="14.25" hidden="1">
      <c r="A199" s="54"/>
      <c r="B199" s="23"/>
      <c r="C199" s="53"/>
      <c r="D199" s="51"/>
      <c r="E199" s="55"/>
      <c r="F199" s="2"/>
      <c r="G199" s="2"/>
      <c r="H199" s="163"/>
    </row>
    <row r="200" spans="1:8" s="24" customFormat="1" ht="18" customHeight="1" hidden="1">
      <c r="A200" s="54"/>
      <c r="B200" s="195" t="s">
        <v>135</v>
      </c>
      <c r="C200" s="190"/>
      <c r="D200" s="190"/>
      <c r="E200" s="190"/>
      <c r="F200" s="180"/>
      <c r="G200" s="180"/>
      <c r="H200" s="180"/>
    </row>
    <row r="201" spans="1:8" s="24" customFormat="1" ht="14.25" hidden="1">
      <c r="A201" s="54"/>
      <c r="B201" s="23"/>
      <c r="C201" s="53"/>
      <c r="D201" s="51"/>
      <c r="E201" s="55"/>
      <c r="F201" s="2"/>
      <c r="G201" s="2"/>
      <c r="H201" s="163"/>
    </row>
    <row r="202" spans="1:8" s="24" customFormat="1" ht="15" hidden="1">
      <c r="A202" s="54"/>
      <c r="B202" s="192" t="s">
        <v>136</v>
      </c>
      <c r="C202" s="190"/>
      <c r="D202" s="190"/>
      <c r="E202" s="55"/>
      <c r="F202" s="180"/>
      <c r="G202" s="180"/>
      <c r="H202" s="180"/>
    </row>
    <row r="203" spans="1:8" s="24" customFormat="1" ht="14.25" hidden="1">
      <c r="A203" s="54"/>
      <c r="B203" s="23"/>
      <c r="C203" s="53"/>
      <c r="D203" s="51"/>
      <c r="E203" s="55"/>
      <c r="F203" s="2"/>
      <c r="G203" s="2"/>
      <c r="H203" s="163"/>
    </row>
    <row r="204" spans="1:8" s="24" customFormat="1" ht="12.75" hidden="1">
      <c r="A204" s="54"/>
      <c r="B204" s="194" t="s">
        <v>137</v>
      </c>
      <c r="C204" s="190"/>
      <c r="D204" s="190"/>
      <c r="E204" s="190"/>
      <c r="F204" s="198"/>
      <c r="G204" s="180"/>
      <c r="H204" s="180"/>
    </row>
    <row r="205" spans="1:8" s="24" customFormat="1" ht="15" customHeight="1" hidden="1">
      <c r="A205" s="54"/>
      <c r="B205" s="23"/>
      <c r="C205" s="53"/>
      <c r="D205" s="51"/>
      <c r="E205" s="55"/>
      <c r="F205" s="2"/>
      <c r="G205" s="2"/>
      <c r="H205" s="163"/>
    </row>
    <row r="206" spans="1:8" s="24" customFormat="1" ht="15" hidden="1">
      <c r="A206" s="54"/>
      <c r="B206" s="199" t="s">
        <v>132</v>
      </c>
      <c r="C206" s="200"/>
      <c r="D206" s="200"/>
      <c r="E206" s="200"/>
      <c r="F206" s="180"/>
      <c r="G206" s="180"/>
      <c r="H206" s="180"/>
    </row>
    <row r="207" spans="1:8" s="24" customFormat="1" ht="14.25" hidden="1">
      <c r="A207" s="54"/>
      <c r="B207" s="23"/>
      <c r="C207" s="53"/>
      <c r="D207" s="51"/>
      <c r="E207" s="55"/>
      <c r="F207" s="2"/>
      <c r="G207" s="2"/>
      <c r="H207" s="163"/>
    </row>
    <row r="208" spans="1:8" s="24" customFormat="1" ht="12.75" hidden="1">
      <c r="A208" s="54"/>
      <c r="B208" s="194" t="s">
        <v>133</v>
      </c>
      <c r="C208" s="190"/>
      <c r="D208" s="190"/>
      <c r="E208" s="190"/>
      <c r="F208" s="180"/>
      <c r="G208" s="180"/>
      <c r="H208" s="180"/>
    </row>
    <row r="209" spans="1:8" s="24" customFormat="1" ht="15" customHeight="1" hidden="1">
      <c r="A209" s="54"/>
      <c r="B209" s="23"/>
      <c r="C209" s="189" t="s">
        <v>134</v>
      </c>
      <c r="D209" s="190"/>
      <c r="E209" s="190"/>
      <c r="F209" s="2"/>
      <c r="G209" s="57"/>
      <c r="H209" s="164"/>
    </row>
    <row r="210" spans="1:8" s="24" customFormat="1" ht="14.25" hidden="1">
      <c r="A210" s="26"/>
      <c r="B210" s="49"/>
      <c r="C210" s="23"/>
      <c r="D210" s="81"/>
      <c r="E210" s="84"/>
      <c r="F210" s="2"/>
      <c r="G210" s="2"/>
      <c r="H210" s="163"/>
    </row>
    <row r="211" spans="1:8" s="24" customFormat="1" ht="14.25" hidden="1">
      <c r="A211" s="26"/>
      <c r="B211" s="49"/>
      <c r="C211" s="23"/>
      <c r="D211" s="81"/>
      <c r="E211" s="84"/>
      <c r="F211" s="2"/>
      <c r="G211" s="2"/>
      <c r="H211" s="163"/>
    </row>
    <row r="212" spans="1:8" s="24" customFormat="1" ht="14.25">
      <c r="A212" s="26"/>
      <c r="B212" s="49"/>
      <c r="C212" s="23"/>
      <c r="D212" s="81"/>
      <c r="E212" s="84"/>
      <c r="F212" s="2"/>
      <c r="G212" s="2"/>
      <c r="H212" s="163"/>
    </row>
    <row r="213" spans="1:8" s="24" customFormat="1" ht="14.25">
      <c r="A213" s="26"/>
      <c r="B213" s="49"/>
      <c r="C213" s="23"/>
      <c r="D213" s="81"/>
      <c r="E213" s="84"/>
      <c r="F213" s="2"/>
      <c r="G213" s="2"/>
      <c r="H213" s="163"/>
    </row>
    <row r="214" spans="1:8" s="24" customFormat="1" ht="14.25">
      <c r="A214" s="26"/>
      <c r="B214" s="49"/>
      <c r="C214" s="23"/>
      <c r="D214" s="81"/>
      <c r="E214" s="84"/>
      <c r="F214" s="2"/>
      <c r="G214" s="2"/>
      <c r="H214" s="163"/>
    </row>
    <row r="215" spans="1:8" s="24" customFormat="1" ht="14.25">
      <c r="A215" s="26"/>
      <c r="B215" s="49"/>
      <c r="C215" s="23"/>
      <c r="D215" s="81"/>
      <c r="E215" s="84"/>
      <c r="F215" s="2"/>
      <c r="G215" s="2"/>
      <c r="H215" s="163"/>
    </row>
    <row r="216" spans="1:8" s="24" customFormat="1" ht="14.25">
      <c r="A216" s="26"/>
      <c r="B216" s="49"/>
      <c r="C216" s="23"/>
      <c r="D216" s="81"/>
      <c r="E216" s="84"/>
      <c r="F216" s="2"/>
      <c r="G216" s="2"/>
      <c r="H216" s="163"/>
    </row>
    <row r="217" spans="1:8" s="24" customFormat="1" ht="14.25">
      <c r="A217" s="26"/>
      <c r="B217" s="49"/>
      <c r="C217" s="23"/>
      <c r="D217" s="81"/>
      <c r="E217" s="84"/>
      <c r="F217" s="2"/>
      <c r="G217" s="2"/>
      <c r="H217" s="163"/>
    </row>
    <row r="218" spans="1:8" s="24" customFormat="1" ht="14.25">
      <c r="A218" s="26"/>
      <c r="B218" s="49"/>
      <c r="C218" s="23"/>
      <c r="D218" s="81"/>
      <c r="E218" s="84"/>
      <c r="F218" s="2"/>
      <c r="G218" s="2"/>
      <c r="H218" s="163"/>
    </row>
    <row r="219" spans="1:8" s="24" customFormat="1" ht="14.25">
      <c r="A219" s="26"/>
      <c r="B219" s="49"/>
      <c r="C219" s="23"/>
      <c r="D219" s="81"/>
      <c r="E219" s="84"/>
      <c r="F219" s="2"/>
      <c r="G219" s="2"/>
      <c r="H219" s="163"/>
    </row>
    <row r="220" spans="1:8" s="24" customFormat="1" ht="14.25">
      <c r="A220" s="26"/>
      <c r="B220" s="49"/>
      <c r="C220" s="23"/>
      <c r="D220" s="81"/>
      <c r="E220" s="84"/>
      <c r="F220" s="2"/>
      <c r="G220" s="2"/>
      <c r="H220" s="163"/>
    </row>
    <row r="221" spans="1:8" s="24" customFormat="1" ht="14.25">
      <c r="A221" s="26"/>
      <c r="B221" s="49"/>
      <c r="C221" s="23"/>
      <c r="D221" s="81"/>
      <c r="E221" s="84"/>
      <c r="F221" s="2"/>
      <c r="G221" s="2"/>
      <c r="H221" s="163"/>
    </row>
    <row r="222" spans="1:8" s="24" customFormat="1" ht="14.25">
      <c r="A222" s="26"/>
      <c r="B222" s="49"/>
      <c r="C222" s="23"/>
      <c r="D222" s="81"/>
      <c r="E222" s="84"/>
      <c r="F222" s="2"/>
      <c r="G222" s="2"/>
      <c r="H222" s="163"/>
    </row>
    <row r="223" spans="1:8" s="24" customFormat="1" ht="14.25">
      <c r="A223" s="26"/>
      <c r="B223" s="49"/>
      <c r="C223" s="23"/>
      <c r="D223" s="81"/>
      <c r="E223" s="84"/>
      <c r="F223" s="2"/>
      <c r="G223" s="2"/>
      <c r="H223" s="163"/>
    </row>
    <row r="224" spans="1:8" s="24" customFormat="1" ht="14.25">
      <c r="A224" s="26"/>
      <c r="B224" s="49"/>
      <c r="C224" s="23"/>
      <c r="D224" s="81"/>
      <c r="E224" s="84"/>
      <c r="F224" s="2"/>
      <c r="G224" s="2"/>
      <c r="H224" s="163"/>
    </row>
    <row r="225" spans="1:8" s="24" customFormat="1" ht="14.25">
      <c r="A225" s="26"/>
      <c r="B225" s="49"/>
      <c r="C225" s="23"/>
      <c r="D225" s="81"/>
      <c r="E225" s="84"/>
      <c r="F225" s="2"/>
      <c r="G225" s="2"/>
      <c r="H225" s="163"/>
    </row>
    <row r="226" spans="1:8" s="24" customFormat="1" ht="14.25">
      <c r="A226" s="26"/>
      <c r="B226" s="49"/>
      <c r="C226" s="23"/>
      <c r="D226" s="81"/>
      <c r="E226" s="84"/>
      <c r="F226" s="2"/>
      <c r="G226" s="2"/>
      <c r="H226" s="163"/>
    </row>
    <row r="227" spans="1:8" s="24" customFormat="1" ht="14.25">
      <c r="A227" s="26"/>
      <c r="B227" s="49"/>
      <c r="C227" s="23"/>
      <c r="D227" s="81"/>
      <c r="E227" s="84"/>
      <c r="F227" s="2"/>
      <c r="G227" s="2"/>
      <c r="H227" s="163"/>
    </row>
    <row r="228" spans="1:8" s="24" customFormat="1" ht="14.25">
      <c r="A228" s="26"/>
      <c r="B228" s="49"/>
      <c r="C228" s="23"/>
      <c r="D228" s="81"/>
      <c r="E228" s="84"/>
      <c r="F228" s="2"/>
      <c r="G228" s="2"/>
      <c r="H228" s="163"/>
    </row>
    <row r="229" spans="1:8" s="24" customFormat="1" ht="14.25">
      <c r="A229" s="26"/>
      <c r="B229" s="49"/>
      <c r="C229" s="23"/>
      <c r="D229" s="81"/>
      <c r="E229" s="84"/>
      <c r="F229" s="2"/>
      <c r="G229" s="2"/>
      <c r="H229" s="163"/>
    </row>
    <row r="230" spans="1:8" s="24" customFormat="1" ht="14.25">
      <c r="A230" s="26"/>
      <c r="B230" s="49"/>
      <c r="C230" s="23"/>
      <c r="D230" s="81"/>
      <c r="E230" s="84"/>
      <c r="F230" s="2"/>
      <c r="G230" s="2"/>
      <c r="H230" s="163"/>
    </row>
    <row r="231" spans="1:8" s="24" customFormat="1" ht="14.25">
      <c r="A231" s="26"/>
      <c r="B231" s="49"/>
      <c r="C231" s="23"/>
      <c r="D231" s="81"/>
      <c r="E231" s="84"/>
      <c r="F231" s="2"/>
      <c r="G231" s="2"/>
      <c r="H231" s="163"/>
    </row>
    <row r="232" spans="1:8" s="24" customFormat="1" ht="14.25">
      <c r="A232" s="26"/>
      <c r="B232" s="49"/>
      <c r="C232" s="23"/>
      <c r="D232" s="81"/>
      <c r="E232" s="84"/>
      <c r="F232" s="2"/>
      <c r="G232" s="2"/>
      <c r="H232" s="163"/>
    </row>
    <row r="233" spans="1:8" s="24" customFormat="1" ht="14.25">
      <c r="A233" s="26"/>
      <c r="B233" s="49"/>
      <c r="C233" s="23"/>
      <c r="D233" s="81"/>
      <c r="E233" s="84"/>
      <c r="F233" s="2"/>
      <c r="G233" s="2"/>
      <c r="H233" s="163"/>
    </row>
    <row r="234" spans="1:8" s="24" customFormat="1" ht="14.25">
      <c r="A234" s="26"/>
      <c r="B234" s="49"/>
      <c r="C234" s="23"/>
      <c r="D234" s="81"/>
      <c r="E234" s="84"/>
      <c r="F234" s="2"/>
      <c r="G234" s="2"/>
      <c r="H234" s="163"/>
    </row>
    <row r="235" spans="1:8" s="24" customFormat="1" ht="14.25">
      <c r="A235" s="26"/>
      <c r="B235" s="49"/>
      <c r="C235" s="23"/>
      <c r="D235" s="81"/>
      <c r="E235" s="84"/>
      <c r="F235" s="2"/>
      <c r="G235" s="2"/>
      <c r="H235" s="163"/>
    </row>
    <row r="236" spans="1:8" s="24" customFormat="1" ht="14.25">
      <c r="A236" s="26"/>
      <c r="B236" s="49"/>
      <c r="C236" s="23"/>
      <c r="D236" s="81"/>
      <c r="E236" s="84"/>
      <c r="F236" s="2"/>
      <c r="G236" s="2"/>
      <c r="H236" s="163"/>
    </row>
    <row r="237" spans="1:8" s="24" customFormat="1" ht="14.25">
      <c r="A237" s="26"/>
      <c r="B237" s="49"/>
      <c r="C237" s="23"/>
      <c r="D237" s="81"/>
      <c r="E237" s="84"/>
      <c r="F237" s="2"/>
      <c r="G237" s="2"/>
      <c r="H237" s="163"/>
    </row>
    <row r="238" spans="1:8" s="24" customFormat="1" ht="14.25">
      <c r="A238" s="26"/>
      <c r="B238" s="49"/>
      <c r="C238" s="23"/>
      <c r="D238" s="81"/>
      <c r="E238" s="84"/>
      <c r="F238" s="2"/>
      <c r="G238" s="2"/>
      <c r="H238" s="163"/>
    </row>
    <row r="239" spans="1:8" s="24" customFormat="1" ht="14.25">
      <c r="A239" s="26"/>
      <c r="B239" s="49"/>
      <c r="C239" s="23"/>
      <c r="D239" s="81"/>
      <c r="E239" s="84"/>
      <c r="F239" s="2"/>
      <c r="G239" s="2"/>
      <c r="H239" s="163"/>
    </row>
    <row r="240" spans="1:8" s="24" customFormat="1" ht="14.25">
      <c r="A240" s="26"/>
      <c r="B240" s="49"/>
      <c r="C240" s="23"/>
      <c r="D240" s="81"/>
      <c r="E240" s="84"/>
      <c r="F240" s="2"/>
      <c r="G240" s="2"/>
      <c r="H240" s="163"/>
    </row>
    <row r="241" spans="1:8" s="24" customFormat="1" ht="14.25">
      <c r="A241" s="26"/>
      <c r="B241" s="49"/>
      <c r="C241" s="23"/>
      <c r="D241" s="81"/>
      <c r="E241" s="84"/>
      <c r="F241" s="2"/>
      <c r="G241" s="2"/>
      <c r="H241" s="163"/>
    </row>
    <row r="242" spans="1:8" s="24" customFormat="1" ht="14.25">
      <c r="A242" s="26"/>
      <c r="B242" s="49"/>
      <c r="C242" s="23"/>
      <c r="D242" s="81"/>
      <c r="E242" s="84"/>
      <c r="F242" s="2"/>
      <c r="G242" s="2"/>
      <c r="H242" s="163"/>
    </row>
    <row r="243" spans="1:8" s="24" customFormat="1" ht="14.25">
      <c r="A243" s="26"/>
      <c r="B243" s="49"/>
      <c r="C243" s="23"/>
      <c r="D243" s="81"/>
      <c r="E243" s="84"/>
      <c r="F243" s="2"/>
      <c r="G243" s="2"/>
      <c r="H243" s="163"/>
    </row>
    <row r="244" spans="1:8" s="24" customFormat="1" ht="14.25">
      <c r="A244" s="26"/>
      <c r="B244" s="49"/>
      <c r="C244" s="23"/>
      <c r="D244" s="81"/>
      <c r="E244" s="84"/>
      <c r="F244" s="2"/>
      <c r="G244" s="2"/>
      <c r="H244" s="163"/>
    </row>
    <row r="245" spans="1:8" s="24" customFormat="1" ht="14.25">
      <c r="A245" s="26"/>
      <c r="B245" s="49"/>
      <c r="C245" s="23"/>
      <c r="D245" s="81"/>
      <c r="E245" s="84"/>
      <c r="F245" s="2"/>
      <c r="G245" s="2"/>
      <c r="H245" s="163"/>
    </row>
    <row r="246" spans="1:8" s="24" customFormat="1" ht="14.25">
      <c r="A246" s="26"/>
      <c r="B246" s="49"/>
      <c r="C246" s="23"/>
      <c r="D246" s="81"/>
      <c r="E246" s="84"/>
      <c r="F246" s="2"/>
      <c r="G246" s="2"/>
      <c r="H246" s="163"/>
    </row>
    <row r="247" spans="1:8" s="24" customFormat="1" ht="14.25">
      <c r="A247" s="26"/>
      <c r="B247" s="49"/>
      <c r="C247" s="23"/>
      <c r="D247" s="81"/>
      <c r="E247" s="84"/>
      <c r="F247" s="2"/>
      <c r="G247" s="2"/>
      <c r="H247" s="163"/>
    </row>
    <row r="248" spans="1:8" s="24" customFormat="1" ht="14.25">
      <c r="A248" s="26"/>
      <c r="B248" s="49"/>
      <c r="C248" s="23"/>
      <c r="D248" s="81"/>
      <c r="E248" s="84"/>
      <c r="F248" s="2"/>
      <c r="G248" s="2"/>
      <c r="H248" s="163"/>
    </row>
    <row r="249" spans="1:8" s="24" customFormat="1" ht="14.25">
      <c r="A249" s="26"/>
      <c r="B249" s="49"/>
      <c r="C249" s="23"/>
      <c r="D249" s="81"/>
      <c r="E249" s="84"/>
      <c r="F249" s="2"/>
      <c r="G249" s="2"/>
      <c r="H249" s="163"/>
    </row>
    <row r="250" spans="1:8" s="24" customFormat="1" ht="14.25">
      <c r="A250" s="26"/>
      <c r="B250" s="49"/>
      <c r="C250" s="23"/>
      <c r="D250" s="81"/>
      <c r="E250" s="84"/>
      <c r="F250" s="2"/>
      <c r="G250" s="2"/>
      <c r="H250" s="163"/>
    </row>
    <row r="251" spans="1:8" s="24" customFormat="1" ht="14.25">
      <c r="A251" s="26"/>
      <c r="B251" s="49"/>
      <c r="C251" s="23"/>
      <c r="D251" s="81"/>
      <c r="E251" s="84"/>
      <c r="F251" s="2"/>
      <c r="G251" s="2"/>
      <c r="H251" s="163"/>
    </row>
    <row r="252" spans="1:8" s="24" customFormat="1" ht="14.25">
      <c r="A252" s="26"/>
      <c r="B252" s="49"/>
      <c r="C252" s="23"/>
      <c r="D252" s="81"/>
      <c r="E252" s="84"/>
      <c r="F252" s="2"/>
      <c r="G252" s="2"/>
      <c r="H252" s="163"/>
    </row>
    <row r="253" spans="1:8" s="24" customFormat="1" ht="14.25">
      <c r="A253" s="26"/>
      <c r="B253" s="49"/>
      <c r="C253" s="23"/>
      <c r="D253" s="81"/>
      <c r="E253" s="84"/>
      <c r="F253" s="2"/>
      <c r="G253" s="2"/>
      <c r="H253" s="163"/>
    </row>
    <row r="254" spans="1:8" s="24" customFormat="1" ht="14.25">
      <c r="A254" s="26"/>
      <c r="B254" s="49"/>
      <c r="C254" s="23"/>
      <c r="D254" s="81"/>
      <c r="E254" s="84"/>
      <c r="F254" s="2"/>
      <c r="G254" s="2"/>
      <c r="H254" s="163"/>
    </row>
    <row r="255" spans="1:8" s="24" customFormat="1" ht="14.25">
      <c r="A255" s="26"/>
      <c r="B255" s="49"/>
      <c r="C255" s="23"/>
      <c r="D255" s="81"/>
      <c r="E255" s="84"/>
      <c r="F255" s="2"/>
      <c r="G255" s="2"/>
      <c r="H255" s="163"/>
    </row>
    <row r="256" spans="1:8" s="24" customFormat="1" ht="14.25">
      <c r="A256" s="26"/>
      <c r="B256" s="49"/>
      <c r="C256" s="23"/>
      <c r="D256" s="81"/>
      <c r="E256" s="84"/>
      <c r="F256" s="2"/>
      <c r="G256" s="2"/>
      <c r="H256" s="163"/>
    </row>
    <row r="257" spans="1:8" s="24" customFormat="1" ht="14.25">
      <c r="A257" s="26"/>
      <c r="B257" s="49"/>
      <c r="C257" s="23"/>
      <c r="D257" s="81"/>
      <c r="E257" s="84"/>
      <c r="F257" s="2"/>
      <c r="G257" s="2"/>
      <c r="H257" s="163"/>
    </row>
    <row r="258" spans="1:8" s="24" customFormat="1" ht="14.25">
      <c r="A258" s="26"/>
      <c r="B258" s="49"/>
      <c r="C258" s="23"/>
      <c r="D258" s="81"/>
      <c r="E258" s="84"/>
      <c r="F258" s="2"/>
      <c r="G258" s="2"/>
      <c r="H258" s="163"/>
    </row>
    <row r="259" spans="1:8" s="24" customFormat="1" ht="14.25">
      <c r="A259" s="26"/>
      <c r="B259" s="49"/>
      <c r="C259" s="23"/>
      <c r="D259" s="81"/>
      <c r="E259" s="84"/>
      <c r="F259" s="2"/>
      <c r="G259" s="2"/>
      <c r="H259" s="163"/>
    </row>
    <row r="260" spans="1:8" s="24" customFormat="1" ht="14.25">
      <c r="A260" s="26"/>
      <c r="B260" s="49"/>
      <c r="C260" s="23"/>
      <c r="D260" s="81"/>
      <c r="E260" s="84"/>
      <c r="F260" s="2"/>
      <c r="G260" s="2"/>
      <c r="H260" s="163"/>
    </row>
    <row r="261" spans="1:8" s="24" customFormat="1" ht="14.25">
      <c r="A261" s="26"/>
      <c r="B261" s="49"/>
      <c r="C261" s="23"/>
      <c r="D261" s="81"/>
      <c r="E261" s="84"/>
      <c r="F261" s="2"/>
      <c r="G261" s="2"/>
      <c r="H261" s="163"/>
    </row>
    <row r="262" spans="1:8" s="24" customFormat="1" ht="14.25">
      <c r="A262" s="26"/>
      <c r="B262" s="49"/>
      <c r="C262" s="23"/>
      <c r="D262" s="81"/>
      <c r="E262" s="84"/>
      <c r="F262" s="2"/>
      <c r="G262" s="2"/>
      <c r="H262" s="163"/>
    </row>
    <row r="263" spans="1:8" s="24" customFormat="1" ht="14.25">
      <c r="A263" s="26"/>
      <c r="B263" s="49"/>
      <c r="C263" s="23"/>
      <c r="D263" s="81"/>
      <c r="E263" s="84"/>
      <c r="F263" s="2"/>
      <c r="G263" s="2"/>
      <c r="H263" s="163"/>
    </row>
    <row r="264" spans="1:8" s="24" customFormat="1" ht="14.25">
      <c r="A264" s="26"/>
      <c r="B264" s="49"/>
      <c r="C264" s="23"/>
      <c r="D264" s="81"/>
      <c r="E264" s="84"/>
      <c r="F264" s="2"/>
      <c r="G264" s="2"/>
      <c r="H264" s="163"/>
    </row>
    <row r="265" spans="1:8" s="24" customFormat="1" ht="14.25">
      <c r="A265" s="26"/>
      <c r="B265" s="49"/>
      <c r="C265" s="23"/>
      <c r="D265" s="81"/>
      <c r="E265" s="84"/>
      <c r="F265" s="2"/>
      <c r="G265" s="2"/>
      <c r="H265" s="163"/>
    </row>
    <row r="266" spans="1:8" s="24" customFormat="1" ht="14.25">
      <c r="A266" s="26"/>
      <c r="B266" s="49"/>
      <c r="C266" s="23"/>
      <c r="D266" s="81"/>
      <c r="E266" s="84"/>
      <c r="F266" s="2"/>
      <c r="G266" s="2"/>
      <c r="H266" s="163"/>
    </row>
    <row r="267" spans="1:8" s="24" customFormat="1" ht="14.25">
      <c r="A267" s="26"/>
      <c r="B267" s="49"/>
      <c r="C267" s="23"/>
      <c r="D267" s="81"/>
      <c r="E267" s="84"/>
      <c r="F267" s="2"/>
      <c r="G267" s="2"/>
      <c r="H267" s="163"/>
    </row>
    <row r="268" spans="1:8" s="24" customFormat="1" ht="14.25">
      <c r="A268" s="26"/>
      <c r="B268" s="49"/>
      <c r="C268" s="23"/>
      <c r="D268" s="81"/>
      <c r="E268" s="84"/>
      <c r="F268" s="2"/>
      <c r="G268" s="2"/>
      <c r="H268" s="163"/>
    </row>
    <row r="269" spans="1:8" s="24" customFormat="1" ht="14.25">
      <c r="A269" s="26"/>
      <c r="B269" s="49"/>
      <c r="C269" s="23"/>
      <c r="D269" s="81"/>
      <c r="E269" s="84"/>
      <c r="F269" s="2"/>
      <c r="G269" s="2"/>
      <c r="H269" s="163"/>
    </row>
    <row r="270" spans="1:8" s="24" customFormat="1" ht="14.25">
      <c r="A270" s="26"/>
      <c r="B270" s="49"/>
      <c r="C270" s="23"/>
      <c r="D270" s="81"/>
      <c r="E270" s="84"/>
      <c r="F270" s="2"/>
      <c r="G270" s="2"/>
      <c r="H270" s="163"/>
    </row>
    <row r="271" spans="1:8" s="24" customFormat="1" ht="14.25">
      <c r="A271" s="26"/>
      <c r="B271" s="49"/>
      <c r="C271" s="23"/>
      <c r="D271" s="81"/>
      <c r="E271" s="84"/>
      <c r="F271" s="2"/>
      <c r="G271" s="2"/>
      <c r="H271" s="163"/>
    </row>
    <row r="272" spans="1:8" s="24" customFormat="1" ht="14.25">
      <c r="A272" s="26"/>
      <c r="B272" s="49"/>
      <c r="C272" s="23"/>
      <c r="D272" s="81"/>
      <c r="E272" s="84"/>
      <c r="F272" s="2"/>
      <c r="G272" s="2"/>
      <c r="H272" s="163"/>
    </row>
    <row r="273" spans="1:8" s="24" customFormat="1" ht="14.25">
      <c r="A273" s="26"/>
      <c r="B273" s="49"/>
      <c r="C273" s="23"/>
      <c r="D273" s="81"/>
      <c r="E273" s="84"/>
      <c r="F273" s="2"/>
      <c r="G273" s="2"/>
      <c r="H273" s="163"/>
    </row>
    <row r="274" spans="1:8" s="24" customFormat="1" ht="14.25">
      <c r="A274" s="26"/>
      <c r="B274" s="49"/>
      <c r="C274" s="23"/>
      <c r="D274" s="81"/>
      <c r="E274" s="84"/>
      <c r="F274" s="2"/>
      <c r="G274" s="2"/>
      <c r="H274" s="163"/>
    </row>
    <row r="275" spans="1:8" s="24" customFormat="1" ht="14.25">
      <c r="A275" s="26"/>
      <c r="B275" s="49"/>
      <c r="C275" s="23"/>
      <c r="D275" s="81"/>
      <c r="E275" s="84"/>
      <c r="F275" s="2"/>
      <c r="G275" s="2"/>
      <c r="H275" s="163"/>
    </row>
    <row r="276" spans="1:8" s="24" customFormat="1" ht="14.25">
      <c r="A276" s="26"/>
      <c r="B276" s="49"/>
      <c r="C276" s="23"/>
      <c r="D276" s="81"/>
      <c r="E276" s="84"/>
      <c r="F276" s="2"/>
      <c r="G276" s="2"/>
      <c r="H276" s="163"/>
    </row>
    <row r="277" spans="1:8" s="24" customFormat="1" ht="14.25">
      <c r="A277" s="26"/>
      <c r="B277" s="49"/>
      <c r="C277" s="23"/>
      <c r="D277" s="81"/>
      <c r="E277" s="84"/>
      <c r="F277" s="2"/>
      <c r="G277" s="2"/>
      <c r="H277" s="163"/>
    </row>
    <row r="278" spans="1:8" s="24" customFormat="1" ht="14.25">
      <c r="A278" s="26"/>
      <c r="B278" s="49"/>
      <c r="C278" s="23"/>
      <c r="D278" s="81"/>
      <c r="E278" s="84"/>
      <c r="F278" s="2"/>
      <c r="G278" s="2"/>
      <c r="H278" s="163"/>
    </row>
    <row r="279" spans="1:8" s="24" customFormat="1" ht="14.25">
      <c r="A279" s="26"/>
      <c r="B279" s="49"/>
      <c r="C279" s="23"/>
      <c r="D279" s="81"/>
      <c r="E279" s="84"/>
      <c r="F279" s="2"/>
      <c r="G279" s="2"/>
      <c r="H279" s="163"/>
    </row>
    <row r="280" spans="1:8" s="24" customFormat="1" ht="14.25">
      <c r="A280" s="26"/>
      <c r="B280" s="49"/>
      <c r="C280" s="23"/>
      <c r="D280" s="81"/>
      <c r="E280" s="84"/>
      <c r="F280" s="2"/>
      <c r="G280" s="2"/>
      <c r="H280" s="163"/>
    </row>
    <row r="281" spans="1:8" s="24" customFormat="1" ht="14.25">
      <c r="A281" s="26"/>
      <c r="B281" s="49"/>
      <c r="C281" s="23"/>
      <c r="D281" s="81"/>
      <c r="E281" s="84"/>
      <c r="F281" s="2"/>
      <c r="G281" s="2"/>
      <c r="H281" s="163"/>
    </row>
    <row r="282" spans="1:8" s="24" customFormat="1" ht="14.25">
      <c r="A282" s="26"/>
      <c r="B282" s="49"/>
      <c r="C282" s="23"/>
      <c r="D282" s="81"/>
      <c r="E282" s="84"/>
      <c r="F282" s="2"/>
      <c r="G282" s="2"/>
      <c r="H282" s="163"/>
    </row>
    <row r="283" spans="1:8" s="24" customFormat="1" ht="14.25">
      <c r="A283" s="26"/>
      <c r="B283" s="49"/>
      <c r="C283" s="23"/>
      <c r="D283" s="81"/>
      <c r="E283" s="84"/>
      <c r="F283" s="2"/>
      <c r="G283" s="2"/>
      <c r="H283" s="163"/>
    </row>
    <row r="284" spans="1:8" s="24" customFormat="1" ht="14.25">
      <c r="A284" s="26"/>
      <c r="B284" s="49"/>
      <c r="C284" s="23"/>
      <c r="D284" s="81"/>
      <c r="E284" s="84"/>
      <c r="F284" s="2"/>
      <c r="G284" s="2"/>
      <c r="H284" s="163"/>
    </row>
    <row r="285" spans="1:8" s="24" customFormat="1" ht="14.25">
      <c r="A285" s="26"/>
      <c r="B285" s="49"/>
      <c r="C285" s="23"/>
      <c r="D285" s="81"/>
      <c r="E285" s="84"/>
      <c r="F285" s="2"/>
      <c r="G285" s="2"/>
      <c r="H285" s="163"/>
    </row>
    <row r="286" spans="1:8" s="24" customFormat="1" ht="14.25">
      <c r="A286" s="26"/>
      <c r="B286" s="49"/>
      <c r="C286" s="23"/>
      <c r="D286" s="81"/>
      <c r="E286" s="84"/>
      <c r="F286" s="2"/>
      <c r="G286" s="2"/>
      <c r="H286" s="163"/>
    </row>
    <row r="287" spans="1:8" s="24" customFormat="1" ht="14.25">
      <c r="A287" s="26"/>
      <c r="B287" s="49"/>
      <c r="C287" s="23"/>
      <c r="D287" s="81"/>
      <c r="E287" s="84"/>
      <c r="F287" s="2"/>
      <c r="G287" s="2"/>
      <c r="H287" s="163"/>
    </row>
    <row r="288" spans="1:8" s="24" customFormat="1" ht="14.25">
      <c r="A288" s="26"/>
      <c r="B288" s="49"/>
      <c r="C288" s="23"/>
      <c r="D288" s="81"/>
      <c r="E288" s="84"/>
      <c r="F288" s="2"/>
      <c r="G288" s="2"/>
      <c r="H288" s="163"/>
    </row>
    <row r="289" spans="1:8" s="24" customFormat="1" ht="14.25">
      <c r="A289" s="26"/>
      <c r="B289" s="49"/>
      <c r="C289" s="23"/>
      <c r="D289" s="81"/>
      <c r="E289" s="84"/>
      <c r="F289" s="2"/>
      <c r="G289" s="2"/>
      <c r="H289" s="163"/>
    </row>
    <row r="290" spans="1:8" s="24" customFormat="1" ht="14.25">
      <c r="A290" s="26"/>
      <c r="B290" s="49"/>
      <c r="C290" s="23"/>
      <c r="D290" s="81"/>
      <c r="E290" s="84"/>
      <c r="F290" s="2"/>
      <c r="G290" s="2"/>
      <c r="H290" s="163"/>
    </row>
    <row r="291" spans="1:8" s="24" customFormat="1" ht="14.25">
      <c r="A291" s="25"/>
      <c r="B291" s="5"/>
      <c r="C291" s="1"/>
      <c r="D291" s="53"/>
      <c r="E291" s="55"/>
      <c r="F291" s="2"/>
      <c r="G291" s="2"/>
      <c r="H291" s="163"/>
    </row>
  </sheetData>
  <sheetProtection/>
  <mergeCells count="23">
    <mergeCell ref="A1:H1"/>
    <mergeCell ref="F204:H204"/>
    <mergeCell ref="B206:E206"/>
    <mergeCell ref="F206:H206"/>
    <mergeCell ref="B208:E208"/>
    <mergeCell ref="F208:H208"/>
    <mergeCell ref="F8:G8"/>
    <mergeCell ref="F200:H200"/>
    <mergeCell ref="B5:D5"/>
    <mergeCell ref="C209:E209"/>
    <mergeCell ref="B198:D198"/>
    <mergeCell ref="B202:D202"/>
    <mergeCell ref="B195:D195"/>
    <mergeCell ref="B204:E204"/>
    <mergeCell ref="B200:E200"/>
    <mergeCell ref="A2:H2"/>
    <mergeCell ref="E8:E9"/>
    <mergeCell ref="B4:E4"/>
    <mergeCell ref="F202:H202"/>
    <mergeCell ref="A8:A9"/>
    <mergeCell ref="B8:B9"/>
    <mergeCell ref="C8:D8"/>
    <mergeCell ref="H8:H9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scale="88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Christovová Renáta Ing.</dc:creator>
  <cp:keywords/>
  <dc:description/>
  <cp:lastModifiedBy>Christovová Renáta Ing.</cp:lastModifiedBy>
  <cp:lastPrinted>2016-03-01T11:39:45Z</cp:lastPrinted>
  <dcterms:created xsi:type="dcterms:W3CDTF">2009-01-12T09:39:49Z</dcterms:created>
  <dcterms:modified xsi:type="dcterms:W3CDTF">2016-12-20T09:31:35Z</dcterms:modified>
  <cp:category/>
  <cp:version/>
  <cp:contentType/>
  <cp:contentStatus/>
</cp:coreProperties>
</file>